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P:\Public\2023 Stock Clearance Sale\"/>
    </mc:Choice>
  </mc:AlternateContent>
  <bookViews>
    <workbookView xWindow="0" yWindow="0" windowWidth="19200" windowHeight="7500"/>
  </bookViews>
  <sheets>
    <sheet name="Sheet1" sheetId="1" r:id="rId1"/>
  </sheets>
  <definedNames>
    <definedName name="_xlnm.Print_Titles" localSheetId="0">Sheet1!$1:$1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406" i="1"/>
  <c r="C404" i="1"/>
  <c r="C402" i="1"/>
  <c r="C400" i="1"/>
  <c r="C398" i="1"/>
  <c r="C397" i="1"/>
  <c r="C395" i="1"/>
  <c r="C393" i="1"/>
  <c r="C392" i="1"/>
  <c r="C390" i="1"/>
  <c r="C388" i="1"/>
  <c r="C387" i="1"/>
  <c r="C385" i="1"/>
  <c r="C383" i="1"/>
  <c r="C382" i="1"/>
  <c r="C380" i="1"/>
  <c r="C378" i="1"/>
  <c r="C376" i="1"/>
  <c r="C374" i="1"/>
  <c r="C373" i="1"/>
  <c r="C371" i="1"/>
  <c r="C369" i="1"/>
  <c r="C368" i="1"/>
  <c r="C366" i="1"/>
  <c r="C365" i="1"/>
  <c r="C363" i="1"/>
  <c r="C361" i="1"/>
  <c r="C360" i="1"/>
  <c r="C359" i="1"/>
  <c r="C358" i="1"/>
  <c r="C357" i="1"/>
  <c r="C356" i="1"/>
  <c r="C354" i="1"/>
  <c r="C353" i="1"/>
  <c r="C352" i="1"/>
  <c r="C351" i="1"/>
  <c r="C350" i="1"/>
  <c r="C349" i="1"/>
  <c r="C348" i="1"/>
  <c r="C347" i="1"/>
  <c r="C346" i="1"/>
  <c r="C344" i="1"/>
  <c r="C342" i="1"/>
  <c r="C341" i="1"/>
  <c r="C339" i="1"/>
  <c r="C338" i="1"/>
  <c r="C336" i="1"/>
  <c r="C335" i="1"/>
  <c r="C334" i="1"/>
  <c r="C332" i="1"/>
  <c r="C330" i="1"/>
  <c r="C329" i="1"/>
  <c r="C327" i="1"/>
  <c r="C326" i="1"/>
  <c r="C324" i="1"/>
  <c r="C322" i="1"/>
  <c r="C320" i="1"/>
  <c r="C319" i="1"/>
  <c r="C318" i="1"/>
  <c r="C317" i="1"/>
  <c r="C315" i="1"/>
  <c r="C314" i="1"/>
  <c r="C312" i="1"/>
  <c r="C310" i="1"/>
  <c r="C309" i="1"/>
  <c r="C308" i="1"/>
  <c r="C306" i="1"/>
  <c r="C304" i="1"/>
  <c r="C303" i="1"/>
  <c r="C302" i="1"/>
  <c r="C300" i="1"/>
  <c r="C298" i="1"/>
  <c r="C296" i="1"/>
  <c r="C294" i="1"/>
  <c r="C293" i="1"/>
  <c r="C291" i="1"/>
  <c r="C289" i="1"/>
  <c r="C288" i="1"/>
  <c r="C287" i="1"/>
  <c r="C285" i="1"/>
  <c r="C284" i="1"/>
  <c r="C282" i="1"/>
  <c r="C280" i="1"/>
  <c r="C279" i="1"/>
  <c r="C278" i="1"/>
  <c r="C277" i="1"/>
  <c r="C276" i="1"/>
  <c r="C274" i="1"/>
  <c r="C273" i="1"/>
  <c r="C271" i="1"/>
  <c r="C270" i="1"/>
  <c r="C268" i="1"/>
  <c r="C267" i="1"/>
  <c r="C265" i="1"/>
  <c r="C264" i="1"/>
  <c r="C262" i="1"/>
  <c r="C261" i="1"/>
  <c r="C260" i="1"/>
  <c r="C258" i="1"/>
  <c r="C256" i="1"/>
  <c r="C255" i="1"/>
  <c r="C254" i="1"/>
  <c r="C253" i="1"/>
  <c r="C251" i="1"/>
  <c r="C250" i="1"/>
  <c r="C248" i="1"/>
  <c r="C246" i="1"/>
  <c r="C244" i="1"/>
  <c r="C243" i="1"/>
  <c r="C242" i="1"/>
  <c r="C241" i="1"/>
  <c r="C239" i="1"/>
  <c r="C238" i="1"/>
  <c r="C236" i="1"/>
  <c r="C234" i="1"/>
  <c r="C233" i="1"/>
  <c r="C232" i="1"/>
  <c r="C231" i="1"/>
  <c r="C229" i="1"/>
  <c r="C228" i="1"/>
  <c r="C227" i="1"/>
  <c r="C226" i="1"/>
  <c r="C224" i="1"/>
  <c r="C223" i="1"/>
  <c r="C222" i="1"/>
  <c r="C221" i="1"/>
  <c r="C220" i="1"/>
  <c r="C219" i="1"/>
  <c r="C218" i="1"/>
  <c r="C217" i="1"/>
  <c r="C216" i="1"/>
  <c r="C214" i="1"/>
  <c r="C212" i="1"/>
  <c r="C211" i="1"/>
  <c r="C209" i="1"/>
  <c r="C207" i="1"/>
  <c r="C206" i="1"/>
  <c r="C204" i="1"/>
  <c r="C202" i="1"/>
  <c r="C201" i="1"/>
  <c r="C200" i="1"/>
  <c r="C198" i="1"/>
  <c r="C197" i="1"/>
  <c r="C195" i="1"/>
  <c r="C193" i="1"/>
  <c r="C192" i="1"/>
  <c r="C190" i="1"/>
  <c r="C188" i="1"/>
  <c r="C186" i="1"/>
  <c r="C184" i="1"/>
  <c r="C182" i="1"/>
  <c r="C181" i="1"/>
  <c r="C179" i="1"/>
  <c r="C178" i="1"/>
  <c r="C176" i="1"/>
  <c r="C174" i="1"/>
  <c r="C173" i="1"/>
  <c r="C172" i="1"/>
  <c r="C171" i="1"/>
  <c r="C169" i="1"/>
  <c r="C168" i="1"/>
  <c r="C167" i="1"/>
  <c r="C165" i="1"/>
  <c r="C164" i="1"/>
  <c r="C163" i="1"/>
  <c r="C162" i="1"/>
  <c r="C160" i="1"/>
  <c r="C159" i="1"/>
  <c r="C157" i="1"/>
  <c r="C156" i="1"/>
  <c r="C154" i="1"/>
  <c r="C153" i="1"/>
  <c r="C151" i="1"/>
  <c r="C149" i="1"/>
  <c r="C147" i="1"/>
  <c r="C145" i="1"/>
  <c r="C143" i="1"/>
  <c r="C141" i="1"/>
  <c r="C140" i="1"/>
  <c r="C139" i="1"/>
  <c r="C137" i="1"/>
  <c r="C136" i="1"/>
  <c r="C134" i="1"/>
  <c r="C133" i="1"/>
  <c r="C132" i="1"/>
  <c r="C131" i="1"/>
  <c r="C130" i="1"/>
  <c r="C128" i="1"/>
  <c r="C127" i="1"/>
  <c r="C125" i="1"/>
  <c r="C123" i="1"/>
  <c r="C121" i="1"/>
  <c r="C120" i="1"/>
  <c r="C118" i="1"/>
  <c r="C117" i="1"/>
  <c r="C116" i="1"/>
  <c r="C115" i="1"/>
  <c r="C114" i="1"/>
  <c r="C112" i="1"/>
  <c r="C110" i="1"/>
  <c r="C108" i="1"/>
  <c r="C106" i="1"/>
  <c r="C104" i="1"/>
  <c r="C102" i="1"/>
  <c r="C100" i="1"/>
  <c r="C98" i="1"/>
  <c r="C97" i="1"/>
  <c r="C96" i="1"/>
  <c r="C95" i="1"/>
  <c r="C94" i="1"/>
  <c r="C93" i="1"/>
  <c r="C91" i="1"/>
  <c r="C89" i="1"/>
  <c r="C88" i="1"/>
  <c r="C87" i="1"/>
  <c r="C86" i="1"/>
  <c r="C84" i="1"/>
  <c r="C83" i="1"/>
  <c r="C81" i="1"/>
  <c r="C79" i="1"/>
  <c r="C78" i="1"/>
  <c r="C76" i="1"/>
  <c r="C74" i="1"/>
  <c r="C73" i="1"/>
  <c r="C71" i="1"/>
  <c r="C70" i="1"/>
  <c r="C68" i="1"/>
  <c r="C67" i="1"/>
  <c r="C66" i="1"/>
  <c r="C65" i="1"/>
  <c r="C63" i="1"/>
  <c r="C61" i="1"/>
  <c r="C59" i="1"/>
  <c r="C57" i="1"/>
  <c r="C55" i="1"/>
  <c r="C53" i="1"/>
  <c r="C51" i="1"/>
  <c r="C49" i="1"/>
  <c r="C48" i="1"/>
  <c r="C46" i="1"/>
  <c r="C44" i="1"/>
  <c r="C42" i="1"/>
  <c r="C40" i="1"/>
  <c r="C38" i="1"/>
  <c r="C36" i="1"/>
  <c r="C34" i="1"/>
  <c r="C32" i="1"/>
  <c r="C31" i="1"/>
  <c r="C30" i="1"/>
  <c r="C29" i="1"/>
  <c r="C28" i="1"/>
  <c r="C27" i="1"/>
  <c r="C25" i="1"/>
  <c r="C24" i="1"/>
  <c r="C23" i="1"/>
  <c r="C21" i="1"/>
  <c r="C19" i="1"/>
  <c r="C17" i="1"/>
  <c r="C15" i="1"/>
  <c r="C14" i="1"/>
  <c r="C13" i="1"/>
  <c r="C12" i="1"/>
  <c r="C10" i="1"/>
  <c r="C8" i="1"/>
  <c r="C7" i="1"/>
  <c r="C6" i="1"/>
  <c r="C3" i="1"/>
  <c r="G3" i="1"/>
  <c r="H3" i="1"/>
  <c r="G4" i="1"/>
  <c r="H4" i="1"/>
  <c r="G6" i="1"/>
  <c r="H6" i="1"/>
  <c r="G7" i="1"/>
  <c r="H7" i="1"/>
  <c r="G8" i="1"/>
  <c r="H8" i="1"/>
  <c r="G10" i="1"/>
  <c r="H10" i="1"/>
  <c r="G12" i="1"/>
  <c r="H12" i="1"/>
  <c r="G13" i="1"/>
  <c r="H13" i="1"/>
  <c r="G14" i="1"/>
  <c r="H14" i="1"/>
  <c r="G15" i="1"/>
  <c r="H15" i="1"/>
  <c r="G17" i="1"/>
  <c r="H17" i="1"/>
  <c r="G19" i="1"/>
  <c r="H19" i="1"/>
  <c r="G21" i="1"/>
  <c r="H21" i="1"/>
  <c r="G23" i="1"/>
  <c r="H23" i="1"/>
  <c r="G24" i="1"/>
  <c r="H24" i="1"/>
  <c r="G25" i="1"/>
  <c r="H25" i="1"/>
  <c r="G27" i="1"/>
  <c r="H27" i="1"/>
  <c r="G28" i="1"/>
  <c r="H28" i="1"/>
  <c r="G29" i="1"/>
  <c r="H29" i="1"/>
  <c r="G30" i="1"/>
  <c r="H30" i="1"/>
  <c r="G31" i="1"/>
  <c r="H31" i="1"/>
  <c r="G32" i="1"/>
  <c r="H32" i="1"/>
  <c r="G34" i="1"/>
  <c r="H34" i="1"/>
  <c r="G36" i="1"/>
  <c r="H36" i="1"/>
  <c r="G38" i="1"/>
  <c r="H38" i="1"/>
  <c r="G40" i="1"/>
  <c r="H40" i="1"/>
  <c r="G42" i="1"/>
  <c r="H42" i="1"/>
  <c r="G44" i="1"/>
  <c r="H44" i="1"/>
  <c r="G46" i="1"/>
  <c r="H46" i="1"/>
  <c r="G48" i="1"/>
  <c r="H48" i="1"/>
  <c r="G49" i="1"/>
  <c r="H49" i="1"/>
  <c r="G51" i="1"/>
  <c r="H51" i="1"/>
  <c r="G53" i="1"/>
  <c r="H53" i="1"/>
  <c r="G55" i="1"/>
  <c r="H55" i="1"/>
  <c r="G57" i="1"/>
  <c r="H57" i="1"/>
  <c r="G59" i="1"/>
  <c r="H59" i="1"/>
  <c r="G61" i="1"/>
  <c r="H61" i="1"/>
  <c r="G63" i="1"/>
  <c r="H63" i="1"/>
  <c r="G65" i="1"/>
  <c r="H65" i="1"/>
  <c r="G66" i="1"/>
  <c r="H66" i="1"/>
  <c r="G67" i="1"/>
  <c r="H67" i="1"/>
  <c r="G68" i="1"/>
  <c r="H68" i="1"/>
  <c r="G70" i="1"/>
  <c r="H70" i="1"/>
  <c r="G71" i="1"/>
  <c r="H71" i="1"/>
  <c r="G73" i="1"/>
  <c r="H73" i="1"/>
  <c r="G74" i="1"/>
  <c r="H74" i="1"/>
  <c r="G76" i="1"/>
  <c r="H76" i="1"/>
  <c r="G78" i="1"/>
  <c r="H78" i="1"/>
  <c r="G79" i="1"/>
  <c r="H79" i="1"/>
  <c r="G81" i="1"/>
  <c r="H81" i="1"/>
  <c r="G83" i="1"/>
  <c r="H83" i="1"/>
  <c r="G84" i="1"/>
  <c r="H84" i="1"/>
  <c r="G86" i="1"/>
  <c r="H86" i="1"/>
  <c r="G87" i="1"/>
  <c r="H87" i="1"/>
  <c r="G88" i="1"/>
  <c r="H88" i="1"/>
  <c r="G89" i="1"/>
  <c r="H89" i="1"/>
  <c r="G91" i="1"/>
  <c r="H91" i="1"/>
  <c r="G93" i="1"/>
  <c r="H93" i="1"/>
  <c r="G94" i="1"/>
  <c r="H94" i="1"/>
  <c r="G95" i="1"/>
  <c r="H95" i="1"/>
  <c r="G96" i="1"/>
  <c r="H96" i="1"/>
  <c r="G97" i="1"/>
  <c r="H97" i="1"/>
  <c r="G98" i="1"/>
  <c r="H98" i="1"/>
  <c r="G100" i="1"/>
  <c r="H100" i="1"/>
  <c r="G102" i="1"/>
  <c r="H102" i="1"/>
  <c r="G104" i="1"/>
  <c r="H104" i="1"/>
  <c r="G106" i="1"/>
  <c r="H106" i="1"/>
  <c r="G108" i="1"/>
  <c r="H108" i="1"/>
  <c r="G110" i="1"/>
  <c r="H110" i="1"/>
  <c r="G112" i="1"/>
  <c r="H112" i="1"/>
  <c r="G114" i="1"/>
  <c r="H114" i="1"/>
  <c r="G115" i="1"/>
  <c r="H115" i="1"/>
  <c r="G116" i="1"/>
  <c r="H116" i="1"/>
  <c r="G117" i="1"/>
  <c r="H117" i="1"/>
  <c r="G118" i="1"/>
  <c r="H118" i="1"/>
  <c r="G120" i="1"/>
  <c r="H120" i="1"/>
  <c r="G121" i="1"/>
  <c r="H121" i="1"/>
  <c r="G123" i="1"/>
  <c r="H123" i="1"/>
  <c r="G125" i="1"/>
  <c r="H125" i="1"/>
  <c r="G127" i="1"/>
  <c r="H127" i="1"/>
  <c r="G128" i="1"/>
  <c r="H128" i="1"/>
  <c r="G130" i="1"/>
  <c r="H130" i="1"/>
  <c r="G131" i="1"/>
  <c r="H131" i="1"/>
  <c r="G132" i="1"/>
  <c r="H132" i="1"/>
  <c r="G133" i="1"/>
  <c r="H133" i="1"/>
  <c r="G134" i="1"/>
  <c r="H134" i="1"/>
  <c r="G136" i="1"/>
  <c r="H136" i="1"/>
  <c r="G137" i="1"/>
  <c r="H137" i="1"/>
  <c r="G139" i="1"/>
  <c r="H139" i="1"/>
  <c r="G140" i="1"/>
  <c r="H140" i="1"/>
  <c r="G141" i="1"/>
  <c r="H141" i="1"/>
  <c r="G143" i="1"/>
  <c r="H143" i="1"/>
  <c r="G145" i="1"/>
  <c r="H145" i="1"/>
  <c r="G147" i="1"/>
  <c r="H147" i="1"/>
  <c r="G149" i="1"/>
  <c r="H149" i="1"/>
  <c r="G151" i="1"/>
  <c r="H151" i="1"/>
  <c r="G153" i="1"/>
  <c r="H153" i="1"/>
  <c r="G154" i="1"/>
  <c r="H154" i="1"/>
  <c r="G156" i="1"/>
  <c r="H156" i="1"/>
  <c r="G157" i="1"/>
  <c r="H157" i="1"/>
  <c r="G159" i="1"/>
  <c r="H159" i="1"/>
  <c r="G160" i="1"/>
  <c r="H160" i="1"/>
  <c r="G162" i="1"/>
  <c r="H162" i="1"/>
  <c r="G163" i="1"/>
  <c r="H163" i="1"/>
  <c r="G164" i="1"/>
  <c r="H164" i="1"/>
  <c r="G165" i="1"/>
  <c r="H165" i="1"/>
  <c r="G167" i="1"/>
  <c r="H167" i="1"/>
  <c r="G168" i="1"/>
  <c r="H168" i="1"/>
  <c r="G169" i="1"/>
  <c r="H169" i="1"/>
  <c r="G171" i="1"/>
  <c r="H171" i="1"/>
  <c r="G172" i="1"/>
  <c r="H172" i="1"/>
  <c r="G173" i="1"/>
  <c r="H173" i="1"/>
  <c r="G174" i="1"/>
  <c r="H174" i="1"/>
  <c r="G176" i="1"/>
  <c r="H176" i="1"/>
  <c r="G178" i="1"/>
  <c r="H178" i="1"/>
  <c r="G179" i="1"/>
  <c r="H179" i="1"/>
  <c r="G181" i="1"/>
  <c r="H181" i="1"/>
  <c r="G182" i="1"/>
  <c r="H182" i="1"/>
  <c r="G184" i="1"/>
  <c r="H184" i="1"/>
  <c r="G186" i="1"/>
  <c r="H186" i="1"/>
  <c r="G188" i="1"/>
  <c r="H188" i="1"/>
  <c r="G190" i="1"/>
  <c r="H190" i="1"/>
  <c r="G192" i="1"/>
  <c r="H192" i="1"/>
  <c r="G193" i="1"/>
  <c r="H193" i="1"/>
  <c r="G195" i="1"/>
  <c r="H195" i="1"/>
  <c r="G197" i="1"/>
  <c r="H197" i="1"/>
  <c r="G198" i="1"/>
  <c r="H198" i="1"/>
  <c r="G200" i="1"/>
  <c r="H200" i="1"/>
  <c r="G201" i="1"/>
  <c r="H201" i="1"/>
  <c r="G202" i="1"/>
  <c r="H202" i="1"/>
  <c r="G204" i="1"/>
  <c r="H204" i="1"/>
  <c r="G206" i="1"/>
  <c r="H206" i="1"/>
  <c r="G207" i="1"/>
  <c r="H207" i="1"/>
  <c r="G209" i="1"/>
  <c r="H209" i="1"/>
  <c r="G211" i="1"/>
  <c r="H211" i="1"/>
  <c r="G212" i="1"/>
  <c r="H212" i="1"/>
  <c r="G214" i="1"/>
  <c r="H214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6" i="1"/>
  <c r="H226" i="1"/>
  <c r="G227" i="1"/>
  <c r="H227" i="1"/>
  <c r="G228" i="1"/>
  <c r="H228" i="1"/>
  <c r="G229" i="1"/>
  <c r="H229" i="1"/>
  <c r="G231" i="1"/>
  <c r="H231" i="1"/>
  <c r="G232" i="1"/>
  <c r="H232" i="1"/>
  <c r="G233" i="1"/>
  <c r="H233" i="1"/>
  <c r="G234" i="1"/>
  <c r="H234" i="1"/>
  <c r="G236" i="1"/>
  <c r="H236" i="1"/>
  <c r="G238" i="1"/>
  <c r="H238" i="1"/>
  <c r="G239" i="1"/>
  <c r="H239" i="1"/>
  <c r="G241" i="1"/>
  <c r="H241" i="1"/>
  <c r="G242" i="1"/>
  <c r="H242" i="1"/>
  <c r="G243" i="1"/>
  <c r="H243" i="1"/>
  <c r="G244" i="1"/>
  <c r="H244" i="1"/>
  <c r="G246" i="1"/>
  <c r="H246" i="1"/>
  <c r="G248" i="1"/>
  <c r="H248" i="1"/>
  <c r="G250" i="1"/>
  <c r="H250" i="1"/>
  <c r="G251" i="1"/>
  <c r="H251" i="1"/>
  <c r="G253" i="1"/>
  <c r="H253" i="1"/>
  <c r="G254" i="1"/>
  <c r="H254" i="1"/>
  <c r="G255" i="1"/>
  <c r="H255" i="1"/>
  <c r="G256" i="1"/>
  <c r="H256" i="1"/>
  <c r="G258" i="1"/>
  <c r="H258" i="1"/>
  <c r="G260" i="1"/>
  <c r="H260" i="1"/>
  <c r="G261" i="1"/>
  <c r="H261" i="1"/>
  <c r="G262" i="1"/>
  <c r="H262" i="1"/>
  <c r="G264" i="1"/>
  <c r="H264" i="1"/>
  <c r="G265" i="1"/>
  <c r="H265" i="1"/>
  <c r="G267" i="1"/>
  <c r="H267" i="1"/>
  <c r="G268" i="1"/>
  <c r="H268" i="1"/>
  <c r="G270" i="1"/>
  <c r="H270" i="1"/>
  <c r="G271" i="1"/>
  <c r="H271" i="1"/>
  <c r="G276" i="1"/>
  <c r="H276" i="1"/>
  <c r="G277" i="1"/>
  <c r="H277" i="1"/>
  <c r="G278" i="1"/>
  <c r="H278" i="1"/>
  <c r="G279" i="1"/>
  <c r="H279" i="1"/>
  <c r="G280" i="1"/>
  <c r="H280" i="1"/>
  <c r="G273" i="1"/>
  <c r="H273" i="1"/>
  <c r="G274" i="1"/>
  <c r="H274" i="1"/>
  <c r="G282" i="1"/>
  <c r="H282" i="1"/>
  <c r="G284" i="1"/>
  <c r="H284" i="1"/>
  <c r="G285" i="1"/>
  <c r="H285" i="1"/>
  <c r="G287" i="1"/>
  <c r="H287" i="1"/>
  <c r="G288" i="1"/>
  <c r="H288" i="1"/>
  <c r="G289" i="1"/>
  <c r="H289" i="1"/>
  <c r="G291" i="1"/>
  <c r="H291" i="1"/>
  <c r="G293" i="1"/>
  <c r="H293" i="1"/>
  <c r="G294" i="1"/>
  <c r="H294" i="1"/>
  <c r="G296" i="1"/>
  <c r="H296" i="1"/>
  <c r="G298" i="1"/>
  <c r="H298" i="1"/>
  <c r="G300" i="1"/>
  <c r="H300" i="1"/>
  <c r="G302" i="1"/>
  <c r="H302" i="1"/>
  <c r="G303" i="1"/>
  <c r="H303" i="1"/>
  <c r="G304" i="1"/>
  <c r="H304" i="1"/>
  <c r="G306" i="1"/>
  <c r="H306" i="1"/>
  <c r="G308" i="1"/>
  <c r="H308" i="1"/>
  <c r="G309" i="1"/>
  <c r="H309" i="1"/>
  <c r="G310" i="1"/>
  <c r="H310" i="1"/>
  <c r="G312" i="1"/>
  <c r="H312" i="1"/>
  <c r="G314" i="1"/>
  <c r="H314" i="1"/>
  <c r="G315" i="1"/>
  <c r="H315" i="1"/>
  <c r="G317" i="1"/>
  <c r="H317" i="1"/>
  <c r="G318" i="1"/>
  <c r="H318" i="1"/>
  <c r="G319" i="1"/>
  <c r="H319" i="1"/>
  <c r="G320" i="1"/>
  <c r="H320" i="1"/>
  <c r="G322" i="1"/>
  <c r="H322" i="1"/>
  <c r="G324" i="1"/>
  <c r="H324" i="1"/>
  <c r="G326" i="1"/>
  <c r="H326" i="1"/>
  <c r="G327" i="1"/>
  <c r="H327" i="1"/>
  <c r="G329" i="1"/>
  <c r="H329" i="1"/>
  <c r="G330" i="1"/>
  <c r="H330" i="1"/>
  <c r="G332" i="1"/>
  <c r="H332" i="1"/>
  <c r="G334" i="1"/>
  <c r="H334" i="1"/>
  <c r="G335" i="1"/>
  <c r="H335" i="1"/>
  <c r="G336" i="1"/>
  <c r="H336" i="1"/>
  <c r="G338" i="1"/>
  <c r="H338" i="1"/>
  <c r="G339" i="1"/>
  <c r="H339" i="1"/>
  <c r="G341" i="1"/>
  <c r="H341" i="1"/>
  <c r="G342" i="1"/>
  <c r="H342" i="1"/>
  <c r="G344" i="1"/>
  <c r="H344" i="1"/>
  <c r="G347" i="1"/>
  <c r="H347" i="1"/>
  <c r="G348" i="1"/>
  <c r="H348" i="1"/>
  <c r="G349" i="1"/>
  <c r="H349" i="1"/>
  <c r="G350" i="1"/>
  <c r="H350" i="1"/>
  <c r="G351" i="1"/>
  <c r="H351" i="1"/>
  <c r="G352" i="1"/>
  <c r="H352" i="1"/>
  <c r="G353" i="1"/>
  <c r="H353" i="1"/>
  <c r="G346" i="1"/>
  <c r="H346" i="1"/>
  <c r="G354" i="1"/>
  <c r="H354" i="1"/>
  <c r="G356" i="1"/>
  <c r="H356" i="1"/>
  <c r="G357" i="1"/>
  <c r="H357" i="1"/>
  <c r="G358" i="1"/>
  <c r="H358" i="1"/>
  <c r="G359" i="1"/>
  <c r="H359" i="1"/>
  <c r="G360" i="1"/>
  <c r="H360" i="1"/>
  <c r="G361" i="1"/>
  <c r="H361" i="1"/>
  <c r="G363" i="1"/>
  <c r="H363" i="1"/>
  <c r="G365" i="1"/>
  <c r="H365" i="1"/>
  <c r="G366" i="1"/>
  <c r="H366" i="1"/>
  <c r="G368" i="1"/>
  <c r="H368" i="1"/>
  <c r="G369" i="1"/>
  <c r="H369" i="1"/>
  <c r="G371" i="1"/>
  <c r="H371" i="1"/>
  <c r="G373" i="1"/>
  <c r="H373" i="1"/>
  <c r="G374" i="1"/>
  <c r="H374" i="1"/>
  <c r="G376" i="1"/>
  <c r="H376" i="1"/>
  <c r="G378" i="1"/>
  <c r="H378" i="1"/>
  <c r="G380" i="1"/>
  <c r="H380" i="1"/>
  <c r="G382" i="1"/>
  <c r="H382" i="1"/>
  <c r="G383" i="1"/>
  <c r="H383" i="1"/>
  <c r="G385" i="1"/>
  <c r="H385" i="1"/>
  <c r="G387" i="1"/>
  <c r="H387" i="1"/>
  <c r="G388" i="1"/>
  <c r="H388" i="1"/>
  <c r="G390" i="1"/>
  <c r="H390" i="1"/>
  <c r="G392" i="1"/>
  <c r="H392" i="1"/>
  <c r="G393" i="1"/>
  <c r="H393" i="1"/>
  <c r="G395" i="1"/>
  <c r="H395" i="1"/>
  <c r="G397" i="1"/>
  <c r="H397" i="1"/>
  <c r="G398" i="1"/>
  <c r="H398" i="1"/>
  <c r="G400" i="1"/>
  <c r="H400" i="1"/>
  <c r="G402" i="1"/>
  <c r="H402" i="1"/>
  <c r="G404" i="1"/>
  <c r="H404" i="1"/>
  <c r="G406" i="1"/>
  <c r="H406" i="1"/>
</calcChain>
</file>

<file path=xl/sharedStrings.xml><?xml version="1.0" encoding="utf-8"?>
<sst xmlns="http://schemas.openxmlformats.org/spreadsheetml/2006/main" count="680" uniqueCount="680">
  <si>
    <t>0905-KT</t>
  </si>
  <si>
    <t>R-CRAS Introductory Kit</t>
  </si>
  <si>
    <t>10060-KT</t>
  </si>
  <si>
    <t>10061-TB</t>
  </si>
  <si>
    <t>10268-TB</t>
  </si>
  <si>
    <t>PSI-4 Item Booklets (10)</t>
  </si>
  <si>
    <t>10270-PF</t>
  </si>
  <si>
    <t>PSI-4 Profile Forms (pad of 25)</t>
  </si>
  <si>
    <t>10374-TM</t>
  </si>
  <si>
    <t>PSS Professional Manual</t>
  </si>
  <si>
    <t>10375-AS</t>
  </si>
  <si>
    <t>PSS Answer Sheets (pack of 25)</t>
  </si>
  <si>
    <t>10617-KT</t>
  </si>
  <si>
    <t>TOGRA Introductory Kit</t>
  </si>
  <si>
    <t>10621-TB</t>
  </si>
  <si>
    <t>TOGRA Blue Resuable Item Booklets (pack of 10)</t>
  </si>
  <si>
    <t>10632-TM</t>
  </si>
  <si>
    <t>RAIT Professional Manual (includes Fast Guide)</t>
  </si>
  <si>
    <t>10633-TB</t>
  </si>
  <si>
    <t>RAIT Reusable Item Booklets (pack of 10)</t>
  </si>
  <si>
    <t>10824-TM</t>
  </si>
  <si>
    <t>ChAMP Manual</t>
  </si>
  <si>
    <t>10949-TM</t>
  </si>
  <si>
    <t>RIAS-2/RIST-2 Professional Manual (includes Fast Guide)</t>
  </si>
  <si>
    <t>11021-TM</t>
  </si>
  <si>
    <t>MVP Professional Manual</t>
  </si>
  <si>
    <t>11167-KT</t>
  </si>
  <si>
    <t>MEMRY Introductory Kit</t>
  </si>
  <si>
    <t>11205-KT</t>
  </si>
  <si>
    <t>PDDBI Comprehensive Kit</t>
  </si>
  <si>
    <t>1303-AS</t>
  </si>
  <si>
    <t>SIQ HS (Hand-Scorable) Answer Sheets (25)</t>
  </si>
  <si>
    <t>1305-AS</t>
  </si>
  <si>
    <t>SIQ-JR HS (Hand-Scorable) Answer Sheets (25)</t>
  </si>
  <si>
    <t>1361-TM</t>
  </si>
  <si>
    <t>CVMT Manual</t>
  </si>
  <si>
    <t>1394-KT</t>
  </si>
  <si>
    <t>MPD Introductory Kit</t>
  </si>
  <si>
    <t>1484-NP</t>
  </si>
  <si>
    <t>SNST Record Forms (25)</t>
  </si>
  <si>
    <t>1578-TM</t>
  </si>
  <si>
    <t>VSAT Professional Manual</t>
  </si>
  <si>
    <t>1655-TM</t>
  </si>
  <si>
    <t>CAVLT-2 Professional Manual</t>
  </si>
  <si>
    <t>1661-TM</t>
  </si>
  <si>
    <t>CCAE Manual</t>
  </si>
  <si>
    <t>1940-TM</t>
  </si>
  <si>
    <t>ASIQ Professional Manual</t>
  </si>
  <si>
    <t>BDI-3 Developmental Complete Norm Tables</t>
  </si>
  <si>
    <t>2029-TB</t>
  </si>
  <si>
    <t>NEO PI-R Reusable Form R Item Booklets (10)</t>
  </si>
  <si>
    <t>2080-PF</t>
  </si>
  <si>
    <t>NEO PI-R Form R Adult Profile Forms (25)</t>
  </si>
  <si>
    <t>2326-TM</t>
  </si>
  <si>
    <t>CRI-Adult Professional Manual</t>
  </si>
  <si>
    <t>2690-TM</t>
  </si>
  <si>
    <t>UCCES Manual</t>
  </si>
  <si>
    <t>3337-KT</t>
  </si>
  <si>
    <t>RBPC-PAR Edition Introductory Kit</t>
  </si>
  <si>
    <t>3511-TB</t>
  </si>
  <si>
    <t>RFFT Test Booklets (25)</t>
  </si>
  <si>
    <t>3592-KT</t>
  </si>
  <si>
    <t>RFFT Introductory Kit</t>
  </si>
  <si>
    <t>3812-TB</t>
  </si>
  <si>
    <t>CSBI Test Booklets (25)</t>
  </si>
  <si>
    <t>3825-TM</t>
  </si>
  <si>
    <t>VSVT Professional Manual</t>
  </si>
  <si>
    <t>3994-KT</t>
  </si>
  <si>
    <t>MHP Introductory Kit</t>
  </si>
  <si>
    <t>4045-AS</t>
  </si>
  <si>
    <t>SIPA Hand Scorable Answer Sheet/Profile Forms (25)</t>
  </si>
  <si>
    <t>4072-TB</t>
  </si>
  <si>
    <t>OSI-R Reusable Item Booklets (25)</t>
  </si>
  <si>
    <t>4073-RF</t>
  </si>
  <si>
    <t>OSI-R Rating Sheets (50)</t>
  </si>
  <si>
    <t>4074-PF</t>
  </si>
  <si>
    <t>OSI-R Gender-Specific Profile Forms (50)</t>
  </si>
  <si>
    <t>4075-PF</t>
  </si>
  <si>
    <t>OSI-R Generic Profile Forms (50)</t>
  </si>
  <si>
    <t>4105-TM</t>
  </si>
  <si>
    <t>SVR-20 Manual</t>
  </si>
  <si>
    <t>4170-SS</t>
  </si>
  <si>
    <t>PAI Public Safety Selection Report Scannable Answer Sheets (25)</t>
  </si>
  <si>
    <t>4210-TM</t>
  </si>
  <si>
    <t>ECBI/SESBI-R Professional Manual</t>
  </si>
  <si>
    <t>4213-KT</t>
  </si>
  <si>
    <t>MacCAT-CA Introductory Kit</t>
  </si>
  <si>
    <t>4217-TM</t>
  </si>
  <si>
    <t>IPDE Manual with DSM-IV and ICD-10 Interviews</t>
  </si>
  <si>
    <t>4222-RF</t>
  </si>
  <si>
    <t>IPDE-ICD-10 Module Answer Sheets (50)</t>
  </si>
  <si>
    <t>4223-SF</t>
  </si>
  <si>
    <t>IPDE-ICD-10 Module Scoring Booklets (15)</t>
  </si>
  <si>
    <t>4224-TB</t>
  </si>
  <si>
    <t>IPDE-ICD-10 Module Screening Questionnaires (25)</t>
  </si>
  <si>
    <t>4264-TB</t>
  </si>
  <si>
    <t>RULIT Test Booklets (25)</t>
  </si>
  <si>
    <t>4414-TB</t>
  </si>
  <si>
    <t>CDS Test Booklets (25)</t>
  </si>
  <si>
    <t>4415-PF</t>
  </si>
  <si>
    <t>CDS Profile Forms (25)</t>
  </si>
  <si>
    <t>4477-RF</t>
  </si>
  <si>
    <t>WCST-64:CV Record Forms (25)</t>
  </si>
  <si>
    <t>4567-KT</t>
  </si>
  <si>
    <t>CASE-SF Introductory Kit</t>
  </si>
  <si>
    <t>4627-TM</t>
  </si>
  <si>
    <t>AARS Professional Manual</t>
  </si>
  <si>
    <t>4628-TB</t>
  </si>
  <si>
    <t>AARS Test Booklets (25)</t>
  </si>
  <si>
    <t>4648-TM</t>
  </si>
  <si>
    <t>M-FAST Professional Manual</t>
  </si>
  <si>
    <t>4663-TM</t>
  </si>
  <si>
    <t>MAE-3 Manual</t>
  </si>
  <si>
    <t>4666-RF</t>
  </si>
  <si>
    <t>MAE-3 Visual Naming, Controlled Oral Word Association Record Forms (100)</t>
  </si>
  <si>
    <t>4743-TB</t>
  </si>
  <si>
    <t>DAPS Reusable Item Booklets (10)</t>
  </si>
  <si>
    <t>4790-TM</t>
  </si>
  <si>
    <t>OMNI Professional Manual</t>
  </si>
  <si>
    <t>4791-TB</t>
  </si>
  <si>
    <t>OMNI Test Booklets (25)</t>
  </si>
  <si>
    <t>4794-TB</t>
  </si>
  <si>
    <t>OMNI-IV Test Booklets (25)</t>
  </si>
  <si>
    <t>4839-PF</t>
  </si>
  <si>
    <t>FrSBe Self-Rating Profile Forms (25)</t>
  </si>
  <si>
    <t>4877-KT</t>
  </si>
  <si>
    <t>BLN - Visual Form Discrimination Kit</t>
  </si>
  <si>
    <t>4924-TM</t>
  </si>
  <si>
    <t>MMSE Clinical Guide with Pocket Norms Card</t>
  </si>
  <si>
    <t>4955-KT</t>
  </si>
  <si>
    <t>RADS-2 Introductory Kit</t>
  </si>
  <si>
    <t>4956-TM</t>
  </si>
  <si>
    <t>RADS-2 Professional Manual</t>
  </si>
  <si>
    <t>5057-RF</t>
  </si>
  <si>
    <t>CCTT Record Forms (50)</t>
  </si>
  <si>
    <t>5112-RF</t>
  </si>
  <si>
    <t>NAB Form 1 Language Module Record Forms (25)</t>
  </si>
  <si>
    <t>5318-TM</t>
  </si>
  <si>
    <t>CAB Professional Manual</t>
  </si>
  <si>
    <t>5356-KT</t>
  </si>
  <si>
    <t>RSTI Introductory Kit</t>
  </si>
  <si>
    <t>5357-TM</t>
  </si>
  <si>
    <t>RSTI Professional Manual</t>
  </si>
  <si>
    <t>5358-TB</t>
  </si>
  <si>
    <t>RSTI Interview Booklets (25)</t>
  </si>
  <si>
    <t>5385-TM</t>
  </si>
  <si>
    <t>EDI-3 Professional Manual</t>
  </si>
  <si>
    <t>5389-PF</t>
  </si>
  <si>
    <t>EDI-3 Percentile/T-Score Profile Forms (25)</t>
  </si>
  <si>
    <t>5390-CF</t>
  </si>
  <si>
    <t>EDI-3 Symptom Checklists (25)</t>
  </si>
  <si>
    <t>5391-RF</t>
  </si>
  <si>
    <t>EDI-3 Referral Forms (25)</t>
  </si>
  <si>
    <t>5392-KT</t>
  </si>
  <si>
    <t>EDI-3 Referral Form Kit</t>
  </si>
  <si>
    <t>5407-KT</t>
  </si>
  <si>
    <t>DRS-2: Alternate Form Introductory Kit</t>
  </si>
  <si>
    <t>5408-TM</t>
  </si>
  <si>
    <t>DRS-2: Alternate Form Professional Manual Supplement</t>
  </si>
  <si>
    <t>5478-PF</t>
  </si>
  <si>
    <t>TSCYC Profile Forms-Male &amp; Female Ages 3-4 Years (25)</t>
  </si>
  <si>
    <t>5482-TM</t>
  </si>
  <si>
    <t>PAI-CS Module Professional Manual</t>
  </si>
  <si>
    <t>5484-TB</t>
  </si>
  <si>
    <t>PAI-CS Softcover Reusable Item Booklets (10)</t>
  </si>
  <si>
    <t>5485-CP</t>
  </si>
  <si>
    <t>5486-CP</t>
  </si>
  <si>
    <t>SPANS-X Complete Kit</t>
  </si>
  <si>
    <t>5652-KT</t>
  </si>
  <si>
    <t>CAT-C Introductory Kit</t>
  </si>
  <si>
    <t>5733-TM</t>
  </si>
  <si>
    <t>COVR Professional Manual</t>
  </si>
  <si>
    <t>5753-TM</t>
  </si>
  <si>
    <t>PDDBI Professional Manual</t>
  </si>
  <si>
    <t>5754-RF</t>
  </si>
  <si>
    <t>PDDBI Parent Rating Forms (25)</t>
  </si>
  <si>
    <t>5755-RF</t>
  </si>
  <si>
    <t>PDDBI Teacher Rating Forms (25)</t>
  </si>
  <si>
    <t>5770-TM</t>
  </si>
  <si>
    <t>PPI-R Professional Manual</t>
  </si>
  <si>
    <t>5772-TB</t>
  </si>
  <si>
    <t>PPI-R Reusable Item Booklets (25)</t>
  </si>
  <si>
    <t>5773-SF</t>
  </si>
  <si>
    <t>PPI-R Scoring Summary Forms (25)</t>
  </si>
  <si>
    <t>5940-TM</t>
  </si>
  <si>
    <t>FAST/FASI Professional Manual</t>
  </si>
  <si>
    <t>5941-RF</t>
  </si>
  <si>
    <t>FAST Rating Forms (25)</t>
  </si>
  <si>
    <t>5942-PF</t>
  </si>
  <si>
    <t>FAST Scoring Summary/Profile Forms (25)</t>
  </si>
  <si>
    <t>6006-KT</t>
  </si>
  <si>
    <t>EDDT Introductory Kit</t>
  </si>
  <si>
    <t>6007-TM</t>
  </si>
  <si>
    <t>EDDT Professional Manual</t>
  </si>
  <si>
    <t>6037-TB</t>
  </si>
  <si>
    <t>PAI-A Softcover Reusable Item Booklets (10)</t>
  </si>
  <si>
    <t>6066-AS</t>
  </si>
  <si>
    <t>PAI-A Software Item/Response Booklets (25)</t>
  </si>
  <si>
    <t>6071-TM</t>
  </si>
  <si>
    <t>TIWRE Professional Manual</t>
  </si>
  <si>
    <t>6076-TM</t>
  </si>
  <si>
    <t>BPAD Professional Manual</t>
  </si>
  <si>
    <t>6125-KT</t>
  </si>
  <si>
    <t>GRRAS Introductory Kit</t>
  </si>
  <si>
    <t>6136-KT</t>
  </si>
  <si>
    <t>CPCI Introductory Kit</t>
  </si>
  <si>
    <t>6140-CF</t>
  </si>
  <si>
    <t>SOPA Pain Worksheets (25)</t>
  </si>
  <si>
    <t>6143-RF</t>
  </si>
  <si>
    <t>SOPA Rating Forms (25)</t>
  </si>
  <si>
    <t>6144-SF</t>
  </si>
  <si>
    <t>SOPA Score Summary/Profile Sheets (25)</t>
  </si>
  <si>
    <t>6165-CV</t>
  </si>
  <si>
    <t>6197-CP</t>
  </si>
  <si>
    <t>6212-CP</t>
  </si>
  <si>
    <t>6228-CV</t>
  </si>
  <si>
    <t>6245-CP</t>
  </si>
  <si>
    <t>6334-KT</t>
  </si>
  <si>
    <t>CAS Introductory Kit (Childrens)</t>
  </si>
  <si>
    <t>6335-TM</t>
  </si>
  <si>
    <t>CAS Professional Manual (Childrens)</t>
  </si>
  <si>
    <t>6342-KT</t>
  </si>
  <si>
    <t>PBRS Introductory Kit</t>
  </si>
  <si>
    <t>6361-TM</t>
  </si>
  <si>
    <t>FAVT-A Manual</t>
  </si>
  <si>
    <t>6364-KT</t>
  </si>
  <si>
    <t>RADS-2:SF Introductory Kit</t>
  </si>
  <si>
    <t>6366-TB</t>
  </si>
  <si>
    <t>RADS-2:SF Test Booklets (25)</t>
  </si>
  <si>
    <t>6481-KT</t>
  </si>
  <si>
    <t>6500-TM</t>
  </si>
  <si>
    <t>BTA Professional Manual</t>
  </si>
  <si>
    <t>6638-TM</t>
  </si>
  <si>
    <t>TEC Manual</t>
  </si>
  <si>
    <t>6689-RF</t>
  </si>
  <si>
    <t>MMSE-2 Expanded Version (EV) Blue Forms (pack of 25)</t>
  </si>
  <si>
    <t>6690-RF</t>
  </si>
  <si>
    <t>MMSE-2 Expanded Version (EV) Red Forms (pack of 25)</t>
  </si>
  <si>
    <t>6781-SS</t>
  </si>
  <si>
    <t>NEO-PI-3/NEO PI-R Scannable Answer Sheets for On-site scanning module (25)</t>
  </si>
  <si>
    <t>6795-PF</t>
  </si>
  <si>
    <t>NEO-PI-3 Form S Adult Profile Forms (25)</t>
  </si>
  <si>
    <t>6796-PF</t>
  </si>
  <si>
    <t>NEO-PI-3 Form R Adult Profile Forms (25)</t>
  </si>
  <si>
    <t>6797-PF</t>
  </si>
  <si>
    <t>NEO-PI-3 Form S Adolescent Profile Forms (25)</t>
  </si>
  <si>
    <t>6798-PF</t>
  </si>
  <si>
    <t>NEO-PI-3 Form R Adolescent Profile Forms (25)</t>
  </si>
  <si>
    <t>6799-IA</t>
  </si>
  <si>
    <t>Your NEO Summary Feedback Sheets (25)</t>
  </si>
  <si>
    <t>6801-CF</t>
  </si>
  <si>
    <t>NEO Inventories Problems in Living Checklist (25)</t>
  </si>
  <si>
    <t>6803-PF</t>
  </si>
  <si>
    <t>NEO-PI-3 Adolescent Combined-Gender Profile Forms (Form S/Form R) (25)</t>
  </si>
  <si>
    <t>6804-KT</t>
  </si>
  <si>
    <t>NEO-FFI-3 Adult form S Kit</t>
  </si>
  <si>
    <t>6852-PF</t>
  </si>
  <si>
    <t>NEO Job Profiler Booklets (25)</t>
  </si>
  <si>
    <t>6917-KT</t>
  </si>
  <si>
    <t>CIFA Introductory Kit</t>
  </si>
  <si>
    <t>6935-TM</t>
  </si>
  <si>
    <t>RCDS-2 Professional Manual</t>
  </si>
  <si>
    <t>6937-TB</t>
  </si>
  <si>
    <t>RCDS-2:Short Form Test Forms (25)</t>
  </si>
  <si>
    <t>6938-KT</t>
  </si>
  <si>
    <t>RADS-2/RCDS-2 Combination Kit</t>
  </si>
  <si>
    <t>Guidence Booklet for Dyslexia Screener</t>
  </si>
  <si>
    <t>ADS56</t>
  </si>
  <si>
    <t>ADS:S (Short) Data Entry Sheets (50 per pack)</t>
  </si>
  <si>
    <t>APS03</t>
  </si>
  <si>
    <t>APSD Technical Manual</t>
  </si>
  <si>
    <t>APS04</t>
  </si>
  <si>
    <t>APSD-P (Parent) Forms (25)</t>
  </si>
  <si>
    <t>APS06</t>
  </si>
  <si>
    <t>APSD-T (Teacher) Forms (25)</t>
  </si>
  <si>
    <t>APS08</t>
  </si>
  <si>
    <t>APSD-C (Combined) Forms (25)</t>
  </si>
  <si>
    <t>ARES00</t>
  </si>
  <si>
    <t>ARES Manual</t>
  </si>
  <si>
    <t>ASR041</t>
  </si>
  <si>
    <t>ASRS-Parent (2-5yrs) Response Forms (25)</t>
  </si>
  <si>
    <t>ASR042</t>
  </si>
  <si>
    <t>ASRS-Teacher (2-5yrs) Response Forms (25)</t>
  </si>
  <si>
    <t>ASR043</t>
  </si>
  <si>
    <t>ASRS-Short (2-5yrs) Response Forms (25)</t>
  </si>
  <si>
    <t>ASR046</t>
  </si>
  <si>
    <t>ASRS-Short (6-18yrs) Response Forms (25)</t>
  </si>
  <si>
    <t>ASRD05</t>
  </si>
  <si>
    <t>ASRS Parent (2-5yrs) Quikscore Forms (25) with DSM-5 Update</t>
  </si>
  <si>
    <t>ASRD06</t>
  </si>
  <si>
    <t>ASRS Teacher (2-5yrs) Quikscore Forms (25) with DSM-5 Update</t>
  </si>
  <si>
    <t>C30027</t>
  </si>
  <si>
    <t>Conners 3 Teacher Global Index (GI) Forms (25)</t>
  </si>
  <si>
    <t>C30030</t>
  </si>
  <si>
    <t>Conners 3 Parent ADHD Index (AI) Forms (25)</t>
  </si>
  <si>
    <t>C30031</t>
  </si>
  <si>
    <t>Conners 3 Teacher ADHD Index (AI) Forms (25)</t>
  </si>
  <si>
    <t>C30032</t>
  </si>
  <si>
    <t>Conners 3 Self-Report ADHD Index (AI) Forms (25)</t>
  </si>
  <si>
    <t>CAAQ</t>
  </si>
  <si>
    <t>Conners Adult ADHD History Forms (25)</t>
  </si>
  <si>
    <t>CD2000</t>
  </si>
  <si>
    <t>CDI 2 Manual</t>
  </si>
  <si>
    <t>CD2003</t>
  </si>
  <si>
    <t>CDI 2 Self-Report Short Quikscore Forms (25)</t>
  </si>
  <si>
    <t>CD2004</t>
  </si>
  <si>
    <t>CDI 2 Parent Quikscore Forms (25)</t>
  </si>
  <si>
    <t>CD2005</t>
  </si>
  <si>
    <t>CDI 2 Teacher Quickscore Forms (25)</t>
  </si>
  <si>
    <t>CEC006</t>
  </si>
  <si>
    <t>Conners Early Childhood - Parent Developmental Milestones Response Booklets (25)</t>
  </si>
  <si>
    <t>CEC007</t>
  </si>
  <si>
    <t>Conners Early Childhood - Teacher Developmental Milestones Response Booklet (25)</t>
  </si>
  <si>
    <t>CEC008</t>
  </si>
  <si>
    <t>Conners Early Childhood - Parent Behavior Response Booklet (25)</t>
  </si>
  <si>
    <t>CEC009</t>
  </si>
  <si>
    <t>Conners Early Childhood - Teacher Behavior Response Booklet (25)</t>
  </si>
  <si>
    <t>CEC010</t>
  </si>
  <si>
    <t>Conners Early Childhood - Parent Behavior Short Response Booklet (25)</t>
  </si>
  <si>
    <t>CEC011</t>
  </si>
  <si>
    <t>Conners Early Childhood - Teacher Behavior Short Response Booklet (25)</t>
  </si>
  <si>
    <t>CEF009</t>
  </si>
  <si>
    <t>CEFI (5-18yrs) Parent Response Forms (25 per pack)</t>
  </si>
  <si>
    <t>CEF010</t>
  </si>
  <si>
    <t>CEFI (5-18yrs) Teacher Response Forms (25 per pack)</t>
  </si>
  <si>
    <t>CHIP4</t>
  </si>
  <si>
    <t>CHIP Manual</t>
  </si>
  <si>
    <t>CHIP6</t>
  </si>
  <si>
    <t>CHIP Forms (25)</t>
  </si>
  <si>
    <t>CI2OP</t>
  </si>
  <si>
    <t>CISS (Coping) SSC Forms (25) - Situation Specific Coping Version</t>
  </si>
  <si>
    <t>CI5P</t>
  </si>
  <si>
    <t>CISS (Coping) Adolescent Forms (25)</t>
  </si>
  <si>
    <t>DA2P</t>
  </si>
  <si>
    <t>DAS Forms (20) 10 of each couple</t>
  </si>
  <si>
    <t>FA15P</t>
  </si>
  <si>
    <t>FAM-III ColorPlot Profiles of Family Perceptions (15)</t>
  </si>
  <si>
    <t>FA1GP</t>
  </si>
  <si>
    <t>FAM-III Progress ColorPlot Profiles (15)</t>
  </si>
  <si>
    <t>FAM4P</t>
  </si>
  <si>
    <t>Brief-FAM Self-Rating Scale Forms (25)</t>
  </si>
  <si>
    <t>HPS2</t>
  </si>
  <si>
    <t>HPSI Manual</t>
  </si>
  <si>
    <t>HPS3</t>
  </si>
  <si>
    <t>HPSI Forms (25)</t>
  </si>
  <si>
    <t>JIR002</t>
  </si>
  <si>
    <t>JI-R Manual</t>
  </si>
  <si>
    <t>JIR006</t>
  </si>
  <si>
    <t>JI-R Scoring Templates</t>
  </si>
  <si>
    <t>JIR023</t>
  </si>
  <si>
    <t>JI-R Data Entry Sheets (50)</t>
  </si>
  <si>
    <t>LAS003</t>
  </si>
  <si>
    <t>LAS Manual</t>
  </si>
  <si>
    <t>LAS004</t>
  </si>
  <si>
    <t>LAS Item Booklet (10)</t>
  </si>
  <si>
    <t>LAS005</t>
  </si>
  <si>
    <t>LAS Forms (25)</t>
  </si>
  <si>
    <t>LAS007</t>
  </si>
  <si>
    <t>LAS:S (Short) Forms (25)</t>
  </si>
  <si>
    <t>MAS210</t>
  </si>
  <si>
    <t>MASC-2 Self-Report Response Forms (25) for use with software</t>
  </si>
  <si>
    <t>MAS211</t>
  </si>
  <si>
    <t>MASC-2 Parent Response Forms (25) for use with software</t>
  </si>
  <si>
    <t>MPS003</t>
  </si>
  <si>
    <t>MPS Technical Manual</t>
  </si>
  <si>
    <t>MPS004</t>
  </si>
  <si>
    <t>MPS Forms (25)</t>
  </si>
  <si>
    <t>MTOA2</t>
  </si>
  <si>
    <t>MTOA Manual</t>
  </si>
  <si>
    <t>MTOA3</t>
  </si>
  <si>
    <t>MTOA:L Record Forms</t>
  </si>
  <si>
    <t>MTOA5</t>
  </si>
  <si>
    <t>MTOA:S Record Forms</t>
  </si>
  <si>
    <t>PCLR03</t>
  </si>
  <si>
    <t>Hare PCL-R 2nd Edition Hardcover Rating Booklet</t>
  </si>
  <si>
    <t>PCYV02</t>
  </si>
  <si>
    <t>Hare Youth Version Manual</t>
  </si>
  <si>
    <t>PCYV03</t>
  </si>
  <si>
    <t>Hare Youth Version Hardcover Rating Booklet</t>
  </si>
  <si>
    <t>PSCN1</t>
  </si>
  <si>
    <t>HARE P-SCAN Manual</t>
  </si>
  <si>
    <t>PSCN3</t>
  </si>
  <si>
    <t>HARE P-SCAN Forms</t>
  </si>
  <si>
    <t>SASP1</t>
  </si>
  <si>
    <t>SAS-SR Manual</t>
  </si>
  <si>
    <t>SASP4</t>
  </si>
  <si>
    <t>SAS-SR Forms (25)</t>
  </si>
  <si>
    <t>SASP80</t>
  </si>
  <si>
    <t>SAS-SR Short Response Forms (25)</t>
  </si>
  <si>
    <t>SPC2</t>
  </si>
  <si>
    <t>SPAI-C Manual</t>
  </si>
  <si>
    <t>SPC3</t>
  </si>
  <si>
    <t>SPAI-C Forms (25)</t>
  </si>
  <si>
    <t>SPS06</t>
  </si>
  <si>
    <t>SPSI-R Long Forms (25)</t>
  </si>
  <si>
    <t>SRP401</t>
  </si>
  <si>
    <t>SRP402</t>
  </si>
  <si>
    <t>W-190D</t>
  </si>
  <si>
    <t>TSI (DeGangi-Berk) Manual</t>
  </si>
  <si>
    <t>W-260M</t>
  </si>
  <si>
    <t>SIPT Manual</t>
  </si>
  <si>
    <t>W-262</t>
  </si>
  <si>
    <t>TSFI Kit</t>
  </si>
  <si>
    <t>W-262C</t>
  </si>
  <si>
    <t>TSFI Manual</t>
  </si>
  <si>
    <t>W-273</t>
  </si>
  <si>
    <t>ASPECT Kit</t>
  </si>
  <si>
    <t>W-273C</t>
  </si>
  <si>
    <t>ASPECT Manual</t>
  </si>
  <si>
    <t>W-273SF</t>
  </si>
  <si>
    <t>ASPECT-SF AutoScore Form (20)</t>
  </si>
  <si>
    <t>W-293A</t>
  </si>
  <si>
    <t>PCRI Autoscore Answer Sheets (25)</t>
  </si>
  <si>
    <t>W-293D</t>
  </si>
  <si>
    <t>PCRI PC Answer Sheet (Pad of 100)</t>
  </si>
  <si>
    <t>W-313B</t>
  </si>
  <si>
    <t>SCBE Manual</t>
  </si>
  <si>
    <t>W-348Ba</t>
  </si>
  <si>
    <t>NAS-PI Manual</t>
  </si>
  <si>
    <t>W-359</t>
  </si>
  <si>
    <t>QPRT Kit</t>
  </si>
  <si>
    <t>W-359C</t>
  </si>
  <si>
    <t>QPRT Manual</t>
  </si>
  <si>
    <t>W-361A</t>
  </si>
  <si>
    <t>SP AutoScore Form (25)</t>
  </si>
  <si>
    <t>W-361C</t>
  </si>
  <si>
    <t>SP Administration Booklet, Disposable (25)</t>
  </si>
  <si>
    <t>W-371B</t>
  </si>
  <si>
    <t>AQ Manual</t>
  </si>
  <si>
    <t>W-381D</t>
  </si>
  <si>
    <t>SCQ Current PC Answer Sheet (50)</t>
  </si>
  <si>
    <t>W-381E</t>
  </si>
  <si>
    <t>SCQ Lifetime PC Answer Sheet (50)</t>
  </si>
  <si>
    <t>W-383</t>
  </si>
  <si>
    <t>Roberts-2 Kit</t>
  </si>
  <si>
    <t>W-393</t>
  </si>
  <si>
    <t>TABS Kit</t>
  </si>
  <si>
    <t>W-393C</t>
  </si>
  <si>
    <t>TABS Youth AutoScore Test/Profile Form (25)</t>
  </si>
  <si>
    <t>W-398</t>
  </si>
  <si>
    <t>SMALSI Child Kit (Ages 8 through 12 years)</t>
  </si>
  <si>
    <t>W-398G</t>
  </si>
  <si>
    <t>SMALSI Manual</t>
  </si>
  <si>
    <t>W-462</t>
  </si>
  <si>
    <t>DP-3 Kit</t>
  </si>
  <si>
    <t>W-462AP25</t>
  </si>
  <si>
    <t>DP-3 Interview Online Form (25 uses)</t>
  </si>
  <si>
    <t>W-462AP5</t>
  </si>
  <si>
    <t>DP-3 Interview Online Form (5 uses)</t>
  </si>
  <si>
    <t>W-462BP25</t>
  </si>
  <si>
    <t>DP-3 Parent/Caregiver Online Checklist (25 uses)</t>
  </si>
  <si>
    <t>W-462BP5</t>
  </si>
  <si>
    <t>DP-3 Parent/Caregiver Online Checklist (5 uses)</t>
  </si>
  <si>
    <t>W-466A</t>
  </si>
  <si>
    <t>W-466AP10</t>
  </si>
  <si>
    <t>SPM Home Online Forms (10 uses)</t>
  </si>
  <si>
    <t>W-466AP25</t>
  </si>
  <si>
    <t>SPM Home Online Form (25 uses)</t>
  </si>
  <si>
    <t>W-466AP5</t>
  </si>
  <si>
    <t>SPM Home Online Form (5 uses)</t>
  </si>
  <si>
    <t>W-466B</t>
  </si>
  <si>
    <t>W-466BP10</t>
  </si>
  <si>
    <t>W-466BP5</t>
  </si>
  <si>
    <t>W-466CP5</t>
  </si>
  <si>
    <t>W-466D</t>
  </si>
  <si>
    <t>W-467</t>
  </si>
  <si>
    <t>RCMAS-2 Kit</t>
  </si>
  <si>
    <t>W-467A</t>
  </si>
  <si>
    <t>RCMAS-2 AutoScore Form (25)</t>
  </si>
  <si>
    <t>W-467B</t>
  </si>
  <si>
    <t>RCMAS-2 Manual</t>
  </si>
  <si>
    <t>W-472D</t>
  </si>
  <si>
    <t>CARS 2 Manual</t>
  </si>
  <si>
    <t>W-476A</t>
  </si>
  <si>
    <t>SILS-2 Vocabulary Autoscore Forms (25)</t>
  </si>
  <si>
    <t>W-476B</t>
  </si>
  <si>
    <t>SILS-2 Abstraction Autoscore Forms (25)</t>
  </si>
  <si>
    <t>W-476C</t>
  </si>
  <si>
    <t>SILS-2 Block Patterns Form (25)</t>
  </si>
  <si>
    <t>W-476D</t>
  </si>
  <si>
    <t>SILS-2 Manual</t>
  </si>
  <si>
    <t>W-485A(12)</t>
  </si>
  <si>
    <t>CASL Record Form (12) (Ages 3 to 6)</t>
  </si>
  <si>
    <t>W-491</t>
  </si>
  <si>
    <t>TCTS Kit</t>
  </si>
  <si>
    <t>W-497A</t>
  </si>
  <si>
    <t>W-497AP10</t>
  </si>
  <si>
    <t>W-497AP5</t>
  </si>
  <si>
    <t>W-497B</t>
  </si>
  <si>
    <t>W-497BP10</t>
  </si>
  <si>
    <t>W-497BP5</t>
  </si>
  <si>
    <t>W-608B</t>
  </si>
  <si>
    <t>SRS-2 Preschool Autoscore Form (ages 2.5-4.5yrs) (25)</t>
  </si>
  <si>
    <t>W-608C</t>
  </si>
  <si>
    <t>SRS-2 Adult Autoscore Forms (for ages 19yrs+) (25)</t>
  </si>
  <si>
    <t>W-614M</t>
  </si>
  <si>
    <t>GOAL Manual</t>
  </si>
  <si>
    <t>W-621</t>
  </si>
  <si>
    <t>ABAS-3 Infant and Preschool Kit (for ages 0-5)</t>
  </si>
  <si>
    <t>W-621K</t>
  </si>
  <si>
    <t>W-623DP5</t>
  </si>
  <si>
    <t>ABAS-3 Spanish Adult (Self Report) Online Form (5 uses)</t>
  </si>
  <si>
    <t>W-696AP25</t>
  </si>
  <si>
    <t>Piers-Harris 3 Online Forms - English (25 uses)</t>
  </si>
  <si>
    <t>W-75A</t>
  </si>
  <si>
    <t>VOT Reusable Test Pictures Booklet (1)</t>
  </si>
  <si>
    <t>W-75E</t>
  </si>
  <si>
    <t>VOT Answer Sheet (100)</t>
  </si>
  <si>
    <t>Adolescent Anger Rating Scale AARS</t>
  </si>
  <si>
    <t>Adaptive Behaviour Assessment System, Third Edition ABAS-3</t>
  </si>
  <si>
    <t>Anger Disorders Scale ADS</t>
  </si>
  <si>
    <t>Antisocial Process Screening Device APSD</t>
  </si>
  <si>
    <t>Aggression Questionnaire AQ</t>
  </si>
  <si>
    <t>Anger Regulation and Expression Scale ARES</t>
  </si>
  <si>
    <t>Adult Suicidal Ideation Questionnaire ASIQ</t>
  </si>
  <si>
    <t>Ackerman-Schoendorf Scales For Parent Evaluation of Custody</t>
  </si>
  <si>
    <t>Autism Spectrum Rating Scales ASRS</t>
  </si>
  <si>
    <t>The Battelle® Developmental Inventory, Third Edition™ BDI-3</t>
  </si>
  <si>
    <t>Benton Laboratory of Neuropsychology: Selected Tests BLN</t>
  </si>
  <si>
    <t>Behavioural and Psychological Assessment of Dementia BPAD</t>
  </si>
  <si>
    <t>Brief Family Assessment Measure Brief-FAM</t>
  </si>
  <si>
    <t>Brief Test of Attention BTA</t>
  </si>
  <si>
    <t>Clinical Assessment of Behaviour CAB</t>
  </si>
  <si>
    <t>Childhood Autism Rating Scale, Second Edition CARS-2</t>
  </si>
  <si>
    <t>College Adjustment Scales CAS</t>
  </si>
  <si>
    <t>Clinical Assessment Scales for the Elderly Short Form CASE-SF</t>
  </si>
  <si>
    <t>Comprehensive Assessment of Spoken Language CASL</t>
  </si>
  <si>
    <t>Category Test: Computer Version Research Edition CATCV</t>
  </si>
  <si>
    <t>Clinical Assessment of Attention Deficit-Child CAT-C</t>
  </si>
  <si>
    <t>Childrens Auditory Verbal Learning Test-2 CAVLT-2</t>
  </si>
  <si>
    <t>Checklist for Child Abuse Evaluation CCAE</t>
  </si>
  <si>
    <t>Childrens Color Trails Test CCTT</t>
  </si>
  <si>
    <t>Childrens Depression Inventory 2 CDI-2</t>
  </si>
  <si>
    <t>Cognitive Distortion Scales CDS</t>
  </si>
  <si>
    <t>Comprehensive Executive Function Inventory CEFI</t>
  </si>
  <si>
    <t>Child and Adolescent Memory Profile CHAMP</t>
  </si>
  <si>
    <t>Coping with Health Injuries and Problems CHIP</t>
  </si>
  <si>
    <t>Calibrated Ideational Fluency Assessment CIFA</t>
  </si>
  <si>
    <t>Coping Inventory for Stressful Situations CISS</t>
  </si>
  <si>
    <t>Conners 3rd Edition CONNERS 3</t>
  </si>
  <si>
    <t>Conners' Adult ADHD History Form</t>
  </si>
  <si>
    <t>Conners Early Childhood CONNERS-EC</t>
  </si>
  <si>
    <t>Chronic Pain Coping Inventory CPCI</t>
  </si>
  <si>
    <t>Coping Responses Inventory CRI</t>
  </si>
  <si>
    <t>Child Sexual Behaviour Inventory CSBI</t>
  </si>
  <si>
    <t>Continuous Visual Memory Test CVMT</t>
  </si>
  <si>
    <t>Detailed Assessment of Posttraumatic Stress DAPS</t>
  </si>
  <si>
    <t>Dyadic Adjustment Scale DAS</t>
  </si>
  <si>
    <t>Developmental Profile 3 DP-3</t>
  </si>
  <si>
    <t>Dementia Rating Scale-2 : Alternate Form DRS-2ALTERNATE-FORM</t>
  </si>
  <si>
    <t>Eyberg Child Behavior Inventory &amp; Sutter-Eyberg Student Behavior Inventory-Revised ECBISESBI-R</t>
  </si>
  <si>
    <t>Emotional Disturbance Decision Tree EDDT</t>
  </si>
  <si>
    <t>Eating Disorder Inventory-3 EDI-3</t>
  </si>
  <si>
    <t>Family Assessment Measure-III FAM-III</t>
  </si>
  <si>
    <t>Firestone Assessment of Self-Destructive Thoughts FAST / Firestone Assessment of Suicide Intent FASI</t>
  </si>
  <si>
    <t>Firestone Assessment of Violent Thoughts - Adolescent FAVT-A</t>
  </si>
  <si>
    <t>Frontal Systems Behavior Scale FRSBE</t>
  </si>
  <si>
    <t>Goal-Oriented Assessment of Lifeskills GOAL</t>
  </si>
  <si>
    <t>Mind Body Wellness Geriatric Rehabilitation and Restorative Assessment System GRRAS</t>
  </si>
  <si>
    <t>Dyscalculia/Dyslexia Screener DYSCALCULIA-DYSLEXIA-SCREENER</t>
  </si>
  <si>
    <t>Hare Psychopathy Checklist-Revised: 2nd Edition HARE-PCL-R2ND-ED</t>
  </si>
  <si>
    <t>Hare Psychopathy Checklist: Youth Version HARE-PCLYV</t>
  </si>
  <si>
    <t>Hare P-SCAN Research Version</t>
  </si>
  <si>
    <t>Holden Psychological Screening Inventory HPSI</t>
  </si>
  <si>
    <t>International Personality Disorder Examination IPDE</t>
  </si>
  <si>
    <t>Jesness Inventory-Revised JI-R</t>
  </si>
  <si>
    <t>Life Attitudes Schedule LAS</t>
  </si>
  <si>
    <t>The MacArthur Competence Assessment Tool-Criminal Adjudication MACCAT-CA</t>
  </si>
  <si>
    <t>Multilingual Aphasia Examination, 3rd Edition MAE-3</t>
  </si>
  <si>
    <t>Multidimensional Anxiety Scale for Children 2nd Edition MASC-2</t>
  </si>
  <si>
    <t>Multidimensional Everyday Memory Ratings for Youth MEMRY</t>
  </si>
  <si>
    <t>Miller Forensic Assessment of Symptom Test M-FAST</t>
  </si>
  <si>
    <t>Multidimensional Health Profile MHP</t>
  </si>
  <si>
    <t>Mini-Mental State Examination, 2nd Edition MMSE-2</t>
  </si>
  <si>
    <t>Mini-Mental State Examination MMSE</t>
  </si>
  <si>
    <t>Measures of Psychosocial Development MPD</t>
  </si>
  <si>
    <t>Multidimensional Perfectionism Scale MPS</t>
  </si>
  <si>
    <t>Memory Test of Older Adults MTOA</t>
  </si>
  <si>
    <t>Memory Validity Profile MVP</t>
  </si>
  <si>
    <t>Neuropsychological Assessment Battery NAB</t>
  </si>
  <si>
    <t>Novaco Anger Scale and Provocation Inventory NAS-PI</t>
  </si>
  <si>
    <t>NEO Personality Inventory-3 NEO-PI-3</t>
  </si>
  <si>
    <t>NEO Five-Factor Inventory-3™ NEO-FFI-3</t>
  </si>
  <si>
    <t>NEO Personality Inventory-Revised™ NEO-PI-R</t>
  </si>
  <si>
    <t>OMNI Personality Inventory and OMNI-IV Personality Disorder Inventory OMNI-OMNI-IV</t>
  </si>
  <si>
    <t>Occupational Stress Inventory-Revised OSI-R</t>
  </si>
  <si>
    <t>Personality Assessment Inventory PAI</t>
  </si>
  <si>
    <t>Personality Assessment Inventory-Adolescent PAI-A</t>
  </si>
  <si>
    <t>Personality Assessment Inventory (PAI) Correctional Reports Module PAI-CS</t>
  </si>
  <si>
    <t>Personality Assessment Inventory (PAI) Software Portfolio PAI-SP</t>
  </si>
  <si>
    <t>PAI-SP Conversion CD-ROM</t>
  </si>
  <si>
    <t>Pediatric Behavior Rating Scale PBRS</t>
  </si>
  <si>
    <t>Parent-Child Relationship Inventory PCRI</t>
  </si>
  <si>
    <t>Persuasive Developmental Disorder Behavior Inventory PDDBI</t>
  </si>
  <si>
    <t>Piers-Harris 3 PIERS-HARRIS-3</t>
  </si>
  <si>
    <t>Psychopathic Personality Inventory-Revised PPI-R</t>
  </si>
  <si>
    <t>Parenting Stress Index, Fourth Edition PSI-4</t>
  </si>
  <si>
    <t>PTSD and Suicide Screener PSS</t>
  </si>
  <si>
    <t>Quick Picture Reading Test QPRT</t>
  </si>
  <si>
    <t>Reynolds Adolescent Depression Scale, 2nd Edition full and short forms RADS-2/RADS:2:SF</t>
  </si>
  <si>
    <t>Reynolds Adaptable Intelligence Test RAIT</t>
  </si>
  <si>
    <t>Revised Behavior Problem Checklist - PAR Edition RBPC</t>
  </si>
  <si>
    <t>Reynolds Child Depression Scale- 2nd Edition and RCDS-2: Short Form RCDS-2-RCDS-2SF</t>
  </si>
  <si>
    <t>Revised Childrens Manifest Anxiety Scale : 2nd Ed RCMAS-2</t>
  </si>
  <si>
    <t>Rogers Criminal Responsibility Assessment Scales R-CRAS</t>
  </si>
  <si>
    <t>Ruff Figural Fluency Test RFFT</t>
  </si>
  <si>
    <t>Rorschach Interpretation Assistance Program: Version 5 RIAP5</t>
  </si>
  <si>
    <t xml:space="preserve">Reynolds Intellectual Assessment Scales, Second Edition RIAS-2 / Reynolds Intellectual Screening Test™, Second Edition RIST-2
</t>
  </si>
  <si>
    <t>Roberts-2 ROBERTS-2</t>
  </si>
  <si>
    <t>Risk-Sophistication-Treatment Inventory RSTI</t>
  </si>
  <si>
    <t>Ruff-Light Trail Learning Test RULIT</t>
  </si>
  <si>
    <t>Social Adjustment Scale - Self Report SAS-SR</t>
  </si>
  <si>
    <t>Social Communication Questionnaire SCQ</t>
  </si>
  <si>
    <t>Shipley Institute of Living Scale - 2 SILS-2</t>
  </si>
  <si>
    <t>Stress Index for Parents of Adolescents SIPA</t>
  </si>
  <si>
    <t>Suicidal Ideation Questionnaire SIQ</t>
  </si>
  <si>
    <t>School Motivation and Learning Strategies Inventory SMALSI</t>
  </si>
  <si>
    <t>Stroop Neuropsychological Screening Test SNST</t>
  </si>
  <si>
    <t>Survey of Pain Attitudes SOPA</t>
  </si>
  <si>
    <t>Social Phobia and Anxiety Inventory SPAI</t>
  </si>
  <si>
    <t>Short Parallel Assessments of Neuropsychological Status - Extended SPANS-X</t>
  </si>
  <si>
    <t>Sensory Processing Measure SPM</t>
  </si>
  <si>
    <t>Social Problem-Solving Inventory - Revised SPSI-R</t>
  </si>
  <si>
    <t>Social Responsiveness Scale, 2nd Edition SRS-2</t>
  </si>
  <si>
    <t>Sexual Violence Risk-20, Version 2 SVR-20-V2</t>
  </si>
  <si>
    <t>Trauma and Attachment Belief Scale TABS</t>
  </si>
  <si>
    <t>Thurston Cradock Test of Shame TCTS</t>
  </si>
  <si>
    <t>Test of Irregular Word Reading Efficiency TIWRE</t>
  </si>
  <si>
    <t>Test of General Reasoning Ability TOGRA</t>
  </si>
  <si>
    <t>Trauma Symptom Checklist for Young Children TSCYC</t>
  </si>
  <si>
    <t>Test of Sensory Functions in Infants TSFI</t>
  </si>
  <si>
    <t>Trauma Symptom Inventory-2 TSI-2</t>
  </si>
  <si>
    <t>Trauma Symptom Inventory TSI</t>
  </si>
  <si>
    <t>Uniform Child Custody Evaluation System UCCES</t>
  </si>
  <si>
    <t>Hooper Visual Organization Test VOT</t>
  </si>
  <si>
    <t>Visual Search and Attention Test VSAT</t>
  </si>
  <si>
    <t>Wisconsin Card Sorting Test: Computer Version 4 Research Edition WCSTCV4</t>
  </si>
  <si>
    <t>Wisconsin Card Sorting Test-64: Computer Research Edition WCST-64CV</t>
  </si>
  <si>
    <t>Tasks of Executive Control TEC</t>
  </si>
  <si>
    <t>The Self-Report Psychopathy Scale 4th Edition SRP4</t>
  </si>
  <si>
    <t>Stress Profile SP</t>
  </si>
  <si>
    <t>Social Competence and Behavior Evaluation SCBE</t>
  </si>
  <si>
    <t>Classification of Violence Risk COVR</t>
  </si>
  <si>
    <t>Item Name</t>
  </si>
  <si>
    <t>Item Code</t>
  </si>
  <si>
    <t>OMNI Introductory Kit</t>
  </si>
  <si>
    <t>PAI-CS Counter Serial Number (25 Uses) and 25 Item/Response Booklets</t>
  </si>
  <si>
    <t>PAI-CS Counter Serial Number (50 Uses) and 50 Item/Response Booklets</t>
  </si>
  <si>
    <t>RIAP5 Introductory Kit-CD ROM</t>
  </si>
  <si>
    <t>Sensory Integration and Praxis Tests SIPT</t>
  </si>
  <si>
    <t>SPM Home AutoScore Form (25)</t>
  </si>
  <si>
    <t>SPM Main Classroom AutoScore Form (25)</t>
  </si>
  <si>
    <t>SPM Main Classroom Online Form (5 Uses)</t>
  </si>
  <si>
    <t>SPM Main Classroom Online Forms (10 uses)</t>
  </si>
  <si>
    <t>SPM Manual</t>
  </si>
  <si>
    <t>SPM School Environments Online Form (Unlimited Use)</t>
  </si>
  <si>
    <t>Sensory Processing Measure Preschool SPM-P</t>
  </si>
  <si>
    <t>SPM-P Home Autoscore Forms (25)</t>
  </si>
  <si>
    <t>SPM-P Home Online Form (5 uses)</t>
  </si>
  <si>
    <t>SPM-P School Autoscore Forms (25)</t>
  </si>
  <si>
    <t>SPM-P School Online Form (5 uses)</t>
  </si>
  <si>
    <t>SPM-P Home Online Forms (10 uses)</t>
  </si>
  <si>
    <t>SPM-P Online Forms (10 uses)</t>
  </si>
  <si>
    <t>TSI-2 Alternate Form Introductory Kit</t>
  </si>
  <si>
    <t>TSI-2 Alternate Form Reusable Item Booklets (10)</t>
  </si>
  <si>
    <t>Victoria Symptom Validity Test VSVT</t>
  </si>
  <si>
    <t>WCST:CV4 Research Edition Introductory Kit-CD-ROM</t>
  </si>
  <si>
    <t>CAT:CV Research Edition Software Conversion-CD-ROM</t>
  </si>
  <si>
    <t>NAB Memory Module Form 1 Kit</t>
  </si>
  <si>
    <t>SRP:4 Quikscore Long Forms (25)</t>
  </si>
  <si>
    <t>SRP:4 Quikscore Short Forms (25)</t>
  </si>
  <si>
    <t>ABAS-3 Infant and Preschool Kit with Unlimited Use Scoring Assistant &amp; Interview Planner CD (ages 0-5)</t>
  </si>
  <si>
    <t>* prices are per one item</t>
  </si>
  <si>
    <t>Retail Price        AUD               excl. tax*</t>
  </si>
  <si>
    <t>Sale Price             AUD               excl. tax*</t>
  </si>
  <si>
    <t>YOU PAY       AUD           incl. tax*</t>
  </si>
  <si>
    <t>** shows how many items are currently available - only until stock lasts - no backorders will be accepted</t>
  </si>
  <si>
    <t>Sold</t>
  </si>
  <si>
    <t xml:space="preserve">For Sale </t>
  </si>
  <si>
    <t>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</si>
</sst>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 applyFill="1"/>
    <xf numFmtId="2" fontId="0" fillId="0" borderId="0" xfId="0" applyNumberFormat="1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/>
    <xf numFmtId="4" fontId="6" fillId="0" borderId="0" xfId="15" applyNumberFormat="1" applyFont="1" applyFill="1"/>
    <xf numFmtId="0" fontId="3" fillId="2" borderId="1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2" fontId="7" fillId="4" borderId="1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4" fontId="5" fillId="0" borderId="2" xfId="15" applyNumberFormat="1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2" fontId="6" fillId="0" borderId="1" xfId="0" applyNumberFormat="1" applyFont="1" applyFill="1" applyBorder="1"/>
    <xf numFmtId="2" fontId="6" fillId="2" borderId="4" xfId="0" applyNumberFormat="1" applyFont="1" applyFill="1" applyBorder="1"/>
    <xf numFmtId="0" fontId="4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 applyFont="1" applyFill="1" applyBorder="1"/>
    <xf numFmtId="2" fontId="6" fillId="2" borderId="5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0" borderId="0" xfId="0" applyFont="1" applyFill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1" fontId="0" fillId="0" borderId="1" xfId="0" applyNumberFormat="1" applyFont="1" applyFill="1" applyBorder="1" applyAlignment="1" applyProtection="1">
      <alignment horizontal="left"/>
      <protection locked="0"/>
    </xf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1"/>
  <sheetViews>
    <sheetView tabSelected="1" zoomScaleNormal="100" workbookViewId="0">
      <pane ySplit="1" topLeftCell="A44" activePane="bottomLeft" state="frozen"/>
      <selection pane="bottomLeft" activeCell="E46" sqref="E46"/>
    </sheetView>
  </sheetViews>
  <sheetFormatPr defaultColWidth="8.85546875" defaultRowHeight="15" x14ac:dyDescent="0.25"/>
  <cols>
    <col min="1" max="1" width="70" style="47" customWidth="1"/>
    <col min="2" max="2" width="15.28515625" style="47" customWidth="1"/>
    <col min="3" max="3" width="13.28515625" style="33" customWidth="1"/>
    <col min="4" max="4" width="9.140625" style="27" hidden="1" customWidth="1"/>
    <col min="5" max="5" width="9.140625" style="39" customWidth="1"/>
    <col min="6" max="6" width="14.42578125" style="2" customWidth="1"/>
    <col min="7" max="7" width="13.140625" style="8" customWidth="1"/>
    <col min="8" max="8" width="11.7109375" style="21" customWidth="1"/>
    <col min="9" max="16384" width="8.85546875" style="1"/>
  </cols>
  <sheetData>
    <row r="1" spans="1:8" s="4" customFormat="1" ht="47.25" x14ac:dyDescent="0.25">
      <c r="A1" s="34" t="s">
        <v>643</v>
      </c>
      <c r="B1" s="34" t="s">
        <v>644</v>
      </c>
      <c r="C1" s="28" t="s">
        <v>679</v>
      </c>
      <c r="D1" s="5" t="s">
        <v>678</v>
      </c>
      <c r="E1" s="34" t="s">
        <v>677</v>
      </c>
      <c r="F1" s="6" t="s">
        <v>673</v>
      </c>
      <c r="G1" s="13" t="s">
        <v>674</v>
      </c>
      <c r="H1" s="12" t="s">
        <v>675</v>
      </c>
    </row>
    <row r="2" spans="1:8" ht="15.75" x14ac:dyDescent="0.25">
      <c r="A2" s="40" t="s">
        <v>508</v>
      </c>
      <c r="B2" s="48"/>
      <c r="C2" s="29"/>
      <c r="D2" s="23"/>
      <c r="E2" s="35"/>
      <c r="F2" s="10"/>
      <c r="G2" s="10"/>
      <c r="H2" s="11"/>
    </row>
    <row r="3" spans="1:8" x14ac:dyDescent="0.25">
      <c r="A3" s="41" t="s">
        <v>106</v>
      </c>
      <c r="B3" s="41" t="s">
        <v>105</v>
      </c>
      <c r="C3" s="30">
        <f>IF(D3&gt;E3,D3-E3,"out of stock")</f>
        <v>1</v>
      </c>
      <c r="D3" s="24">
        <v>1</v>
      </c>
      <c r="E3" s="36"/>
      <c r="F3" s="7">
        <v>164</v>
      </c>
      <c r="G3" s="14">
        <f>ROUND(F3/2,0)</f>
        <v>82</v>
      </c>
      <c r="H3" s="17">
        <f>G3*1.1</f>
        <v>90.2</v>
      </c>
    </row>
    <row r="4" spans="1:8" x14ac:dyDescent="0.25">
      <c r="A4" s="41" t="s">
        <v>108</v>
      </c>
      <c r="B4" s="41" t="s">
        <v>107</v>
      </c>
      <c r="C4" s="30">
        <f>IF(D4&gt;E4,D4-E4,"out of stock")</f>
        <v>1</v>
      </c>
      <c r="D4" s="24">
        <v>1</v>
      </c>
      <c r="E4" s="36"/>
      <c r="F4" s="7">
        <v>175.5</v>
      </c>
      <c r="G4" s="14">
        <f>ROUND(F4/2,0)</f>
        <v>88</v>
      </c>
      <c r="H4" s="17">
        <f t="shared" ref="H4:H67" si="0">G4*1.1</f>
        <v>96.800000000000011</v>
      </c>
    </row>
    <row r="5" spans="1:8" ht="15.75" x14ac:dyDescent="0.25">
      <c r="A5" s="40" t="s">
        <v>509</v>
      </c>
      <c r="B5" s="48"/>
      <c r="C5" s="29"/>
      <c r="D5" s="23"/>
      <c r="E5" s="35"/>
      <c r="F5" s="10"/>
      <c r="G5" s="16"/>
      <c r="H5" s="18"/>
    </row>
    <row r="6" spans="1:8" x14ac:dyDescent="0.25">
      <c r="A6" s="41" t="s">
        <v>498</v>
      </c>
      <c r="B6" s="41" t="s">
        <v>497</v>
      </c>
      <c r="C6" s="30">
        <f>IF(D6&gt;E6,D6-E6,"out of stock")</f>
        <v>1</v>
      </c>
      <c r="D6" s="24">
        <v>1</v>
      </c>
      <c r="E6" s="36"/>
      <c r="F6" s="7">
        <v>953</v>
      </c>
      <c r="G6" s="14">
        <f>ROUND(F6/2,0)</f>
        <v>477</v>
      </c>
      <c r="H6" s="17">
        <f t="shared" si="0"/>
        <v>524.70000000000005</v>
      </c>
    </row>
    <row r="7" spans="1:8" ht="30" x14ac:dyDescent="0.25">
      <c r="A7" s="42" t="s">
        <v>671</v>
      </c>
      <c r="B7" s="41" t="s">
        <v>499</v>
      </c>
      <c r="C7" s="30">
        <f>IF(D7&gt;E7,D7-E7,"out of stock")</f>
        <v>1</v>
      </c>
      <c r="D7" s="24">
        <v>1</v>
      </c>
      <c r="E7" s="36"/>
      <c r="F7" s="7">
        <v>1449</v>
      </c>
      <c r="G7" s="14">
        <f>ROUND(F7/2,0)</f>
        <v>725</v>
      </c>
      <c r="H7" s="17">
        <f t="shared" si="0"/>
        <v>797.50000000000011</v>
      </c>
    </row>
    <row r="8" spans="1:8" x14ac:dyDescent="0.25">
      <c r="A8" s="41" t="s">
        <v>501</v>
      </c>
      <c r="B8" s="41" t="s">
        <v>500</v>
      </c>
      <c r="C8" s="30">
        <f>IF(D8&gt;E8,D8-E8,"out of stock")</f>
        <v>5</v>
      </c>
      <c r="D8" s="24">
        <v>5</v>
      </c>
      <c r="E8" s="36"/>
      <c r="F8" s="7">
        <v>32.5</v>
      </c>
      <c r="G8" s="14">
        <f>ROUND(F8/2,0)</f>
        <v>16</v>
      </c>
      <c r="H8" s="17">
        <f t="shared" si="0"/>
        <v>17.600000000000001</v>
      </c>
    </row>
    <row r="9" spans="1:8" ht="15.75" x14ac:dyDescent="0.25">
      <c r="A9" s="40" t="s">
        <v>510</v>
      </c>
      <c r="B9" s="48"/>
      <c r="C9" s="29"/>
      <c r="D9" s="23"/>
      <c r="E9" s="35"/>
      <c r="F9" s="10"/>
      <c r="G9" s="16"/>
      <c r="H9" s="18"/>
    </row>
    <row r="10" spans="1:8" x14ac:dyDescent="0.25">
      <c r="A10" s="41" t="s">
        <v>268</v>
      </c>
      <c r="B10" s="41" t="s">
        <v>267</v>
      </c>
      <c r="C10" s="30">
        <f>IF(D10&gt;E10,D10-E10,"out of stock")</f>
        <v>2</v>
      </c>
      <c r="D10" s="24">
        <v>2</v>
      </c>
      <c r="E10" s="36"/>
      <c r="F10" s="7">
        <v>70</v>
      </c>
      <c r="G10" s="14">
        <f>ROUND(F10/2,0)</f>
        <v>35</v>
      </c>
      <c r="H10" s="17">
        <f t="shared" si="0"/>
        <v>38.5</v>
      </c>
    </row>
    <row r="11" spans="1:8" ht="15.75" x14ac:dyDescent="0.25">
      <c r="A11" s="43" t="s">
        <v>511</v>
      </c>
      <c r="B11" s="49"/>
      <c r="C11" s="31"/>
      <c r="D11" s="25"/>
      <c r="E11" s="37"/>
      <c r="F11" s="19"/>
      <c r="G11" s="20"/>
      <c r="H11" s="18"/>
    </row>
    <row r="12" spans="1:8" x14ac:dyDescent="0.25">
      <c r="A12" s="41" t="s">
        <v>270</v>
      </c>
      <c r="B12" s="41" t="s">
        <v>269</v>
      </c>
      <c r="C12" s="30">
        <f t="shared" ref="C12:C15" si="1">IF(D12&gt;E12,D12-E12,"out of stock")</f>
        <v>5</v>
      </c>
      <c r="D12" s="24">
        <v>5</v>
      </c>
      <c r="E12" s="36"/>
      <c r="F12" s="7">
        <v>172</v>
      </c>
      <c r="G12" s="14">
        <f t="shared" ref="G12:G15" si="2">ROUND(F12/2,0)</f>
        <v>86</v>
      </c>
      <c r="H12" s="17">
        <f t="shared" si="0"/>
        <v>94.600000000000009</v>
      </c>
    </row>
    <row r="13" spans="1:8" x14ac:dyDescent="0.25">
      <c r="A13" s="41" t="s">
        <v>276</v>
      </c>
      <c r="B13" s="41" t="s">
        <v>275</v>
      </c>
      <c r="C13" s="30">
        <f t="shared" si="1"/>
        <v>1</v>
      </c>
      <c r="D13" s="24">
        <v>1</v>
      </c>
      <c r="E13" s="36"/>
      <c r="F13" s="7">
        <v>125</v>
      </c>
      <c r="G13" s="14">
        <f t="shared" si="2"/>
        <v>63</v>
      </c>
      <c r="H13" s="17">
        <f t="shared" si="0"/>
        <v>69.300000000000011</v>
      </c>
    </row>
    <row r="14" spans="1:8" x14ac:dyDescent="0.25">
      <c r="A14" s="41" t="s">
        <v>272</v>
      </c>
      <c r="B14" s="41" t="s">
        <v>271</v>
      </c>
      <c r="C14" s="30">
        <f t="shared" si="1"/>
        <v>1</v>
      </c>
      <c r="D14" s="24">
        <v>1</v>
      </c>
      <c r="E14" s="36"/>
      <c r="F14" s="7">
        <v>125</v>
      </c>
      <c r="G14" s="14">
        <f t="shared" si="2"/>
        <v>63</v>
      </c>
      <c r="H14" s="17">
        <f t="shared" si="0"/>
        <v>69.300000000000011</v>
      </c>
    </row>
    <row r="15" spans="1:8" x14ac:dyDescent="0.25">
      <c r="A15" s="41" t="s">
        <v>274</v>
      </c>
      <c r="B15" s="41" t="s">
        <v>273</v>
      </c>
      <c r="C15" s="30">
        <f t="shared" si="1"/>
        <v>1</v>
      </c>
      <c r="D15" s="24">
        <v>1</v>
      </c>
      <c r="E15" s="36"/>
      <c r="F15" s="7">
        <v>125</v>
      </c>
      <c r="G15" s="14">
        <f t="shared" si="2"/>
        <v>63</v>
      </c>
      <c r="H15" s="17">
        <f t="shared" si="0"/>
        <v>69.300000000000011</v>
      </c>
    </row>
    <row r="16" spans="1:8" ht="16.5" customHeight="1" x14ac:dyDescent="0.25">
      <c r="A16" s="43" t="s">
        <v>512</v>
      </c>
      <c r="B16" s="49"/>
      <c r="C16" s="31"/>
      <c r="D16" s="25"/>
      <c r="E16" s="37"/>
      <c r="F16" s="19"/>
      <c r="G16" s="20"/>
      <c r="H16" s="18"/>
    </row>
    <row r="17" spans="1:8" x14ac:dyDescent="0.25">
      <c r="A17" s="41" t="s">
        <v>428</v>
      </c>
      <c r="B17" s="41" t="s">
        <v>427</v>
      </c>
      <c r="C17" s="30">
        <f>IF(D17&gt;E17,D17-E17,"out of stock")</f>
        <v>1</v>
      </c>
      <c r="D17" s="24">
        <v>1</v>
      </c>
      <c r="E17" s="36"/>
      <c r="F17" s="7">
        <v>187</v>
      </c>
      <c r="G17" s="14">
        <f>ROUND(F17/2,0)</f>
        <v>94</v>
      </c>
      <c r="H17" s="17">
        <f t="shared" si="0"/>
        <v>103.4</v>
      </c>
    </row>
    <row r="18" spans="1:8" ht="16.5" customHeight="1" x14ac:dyDescent="0.25">
      <c r="A18" s="43" t="s">
        <v>513</v>
      </c>
      <c r="B18" s="49"/>
      <c r="C18" s="31"/>
      <c r="D18" s="25"/>
      <c r="E18" s="37"/>
      <c r="F18" s="19"/>
      <c r="G18" s="20"/>
      <c r="H18" s="18"/>
    </row>
    <row r="19" spans="1:8" x14ac:dyDescent="0.25">
      <c r="A19" s="41" t="s">
        <v>278</v>
      </c>
      <c r="B19" s="41" t="s">
        <v>277</v>
      </c>
      <c r="C19" s="30">
        <f>IF(D19&gt;E19,D19-E19,"out of stock")</f>
        <v>1</v>
      </c>
      <c r="D19" s="24">
        <v>1</v>
      </c>
      <c r="E19" s="36"/>
      <c r="F19" s="7">
        <v>188</v>
      </c>
      <c r="G19" s="14">
        <f>ROUND(F19/2,0)</f>
        <v>94</v>
      </c>
      <c r="H19" s="17">
        <f t="shared" si="0"/>
        <v>103.4</v>
      </c>
    </row>
    <row r="20" spans="1:8" ht="16.5" customHeight="1" x14ac:dyDescent="0.25">
      <c r="A20" s="43" t="s">
        <v>514</v>
      </c>
      <c r="B20" s="49"/>
      <c r="C20" s="31"/>
      <c r="D20" s="25"/>
      <c r="E20" s="37"/>
      <c r="F20" s="19"/>
      <c r="G20" s="20"/>
      <c r="H20" s="18"/>
    </row>
    <row r="21" spans="1:8" x14ac:dyDescent="0.25">
      <c r="A21" s="41" t="s">
        <v>47</v>
      </c>
      <c r="B21" s="41" t="s">
        <v>46</v>
      </c>
      <c r="C21" s="30">
        <f>IF(D21&gt;E21,D21-E21,"out of stock")</f>
        <v>1</v>
      </c>
      <c r="D21" s="24">
        <v>1</v>
      </c>
      <c r="E21" s="36"/>
      <c r="F21" s="7">
        <v>118.5</v>
      </c>
      <c r="G21" s="14">
        <f>ROUND(F21/2,0)</f>
        <v>59</v>
      </c>
      <c r="H21" s="17">
        <f t="shared" si="0"/>
        <v>64.900000000000006</v>
      </c>
    </row>
    <row r="22" spans="1:8" ht="16.5" customHeight="1" x14ac:dyDescent="0.25">
      <c r="A22" s="43" t="s">
        <v>515</v>
      </c>
      <c r="B22" s="49"/>
      <c r="C22" s="31"/>
      <c r="D22" s="25"/>
      <c r="E22" s="37"/>
      <c r="F22" s="19"/>
      <c r="G22" s="20"/>
      <c r="H22" s="18"/>
    </row>
    <row r="23" spans="1:8" x14ac:dyDescent="0.25">
      <c r="A23" s="41" t="s">
        <v>406</v>
      </c>
      <c r="B23" s="41" t="s">
        <v>405</v>
      </c>
      <c r="C23" s="30">
        <f t="shared" ref="C23:C25" si="3">IF(D23&gt;E23,D23-E23,"out of stock")</f>
        <v>1</v>
      </c>
      <c r="D23" s="24">
        <v>1</v>
      </c>
      <c r="E23" s="36"/>
      <c r="F23" s="7">
        <v>340</v>
      </c>
      <c r="G23" s="14">
        <f t="shared" ref="G23:G25" si="4">ROUND(F23/2,0)</f>
        <v>170</v>
      </c>
      <c r="H23" s="17">
        <f t="shared" si="0"/>
        <v>187.00000000000003</v>
      </c>
    </row>
    <row r="24" spans="1:8" x14ac:dyDescent="0.25">
      <c r="A24" s="41" t="s">
        <v>408</v>
      </c>
      <c r="B24" s="41" t="s">
        <v>407</v>
      </c>
      <c r="C24" s="30">
        <f t="shared" si="3"/>
        <v>1</v>
      </c>
      <c r="D24" s="24">
        <v>1</v>
      </c>
      <c r="E24" s="36"/>
      <c r="F24" s="7">
        <v>135</v>
      </c>
      <c r="G24" s="14">
        <f t="shared" si="4"/>
        <v>68</v>
      </c>
      <c r="H24" s="17">
        <f t="shared" si="0"/>
        <v>74.800000000000011</v>
      </c>
    </row>
    <row r="25" spans="1:8" x14ac:dyDescent="0.25">
      <c r="A25" s="41" t="s">
        <v>410</v>
      </c>
      <c r="B25" s="41" t="s">
        <v>409</v>
      </c>
      <c r="C25" s="30">
        <f t="shared" si="3"/>
        <v>1</v>
      </c>
      <c r="D25" s="24">
        <v>1</v>
      </c>
      <c r="E25" s="36"/>
      <c r="F25" s="7">
        <v>90</v>
      </c>
      <c r="G25" s="14">
        <f t="shared" si="4"/>
        <v>45</v>
      </c>
      <c r="H25" s="17">
        <f t="shared" si="0"/>
        <v>49.500000000000007</v>
      </c>
    </row>
    <row r="26" spans="1:8" ht="16.5" customHeight="1" x14ac:dyDescent="0.25">
      <c r="A26" s="43" t="s">
        <v>516</v>
      </c>
      <c r="B26" s="49"/>
      <c r="C26" s="31"/>
      <c r="D26" s="25"/>
      <c r="E26" s="37"/>
      <c r="F26" s="19"/>
      <c r="G26" s="20"/>
      <c r="H26" s="18"/>
    </row>
    <row r="27" spans="1:8" x14ac:dyDescent="0.25">
      <c r="A27" s="41" t="s">
        <v>288</v>
      </c>
      <c r="B27" s="41" t="s">
        <v>287</v>
      </c>
      <c r="C27" s="30">
        <f t="shared" ref="C27:C32" si="5">IF(D27&gt;E27,D27-E27,"out of stock")</f>
        <v>1</v>
      </c>
      <c r="D27" s="24">
        <v>1</v>
      </c>
      <c r="E27" s="36"/>
      <c r="F27" s="7">
        <v>150</v>
      </c>
      <c r="G27" s="14">
        <f t="shared" ref="G27:G32" si="6">ROUND(F27/2,0)</f>
        <v>75</v>
      </c>
      <c r="H27" s="17">
        <f t="shared" si="0"/>
        <v>82.5</v>
      </c>
    </row>
    <row r="28" spans="1:8" x14ac:dyDescent="0.25">
      <c r="A28" s="41" t="s">
        <v>290</v>
      </c>
      <c r="B28" s="41" t="s">
        <v>289</v>
      </c>
      <c r="C28" s="30">
        <f t="shared" si="5"/>
        <v>1</v>
      </c>
      <c r="D28" s="24">
        <v>1</v>
      </c>
      <c r="E28" s="36"/>
      <c r="F28" s="7">
        <v>150</v>
      </c>
      <c r="G28" s="14">
        <f t="shared" si="6"/>
        <v>75</v>
      </c>
      <c r="H28" s="17">
        <f t="shared" si="0"/>
        <v>82.5</v>
      </c>
    </row>
    <row r="29" spans="1:8" x14ac:dyDescent="0.25">
      <c r="A29" s="41" t="s">
        <v>280</v>
      </c>
      <c r="B29" s="41" t="s">
        <v>279</v>
      </c>
      <c r="C29" s="30">
        <f t="shared" si="5"/>
        <v>5</v>
      </c>
      <c r="D29" s="24">
        <v>5</v>
      </c>
      <c r="E29" s="36"/>
      <c r="F29" s="7">
        <v>135</v>
      </c>
      <c r="G29" s="14">
        <f t="shared" si="6"/>
        <v>68</v>
      </c>
      <c r="H29" s="17">
        <f t="shared" si="0"/>
        <v>74.800000000000011</v>
      </c>
    </row>
    <row r="30" spans="1:8" x14ac:dyDescent="0.25">
      <c r="A30" s="41" t="s">
        <v>284</v>
      </c>
      <c r="B30" s="41" t="s">
        <v>283</v>
      </c>
      <c r="C30" s="30">
        <f t="shared" si="5"/>
        <v>4</v>
      </c>
      <c r="D30" s="24">
        <v>4</v>
      </c>
      <c r="E30" s="36"/>
      <c r="F30" s="7">
        <v>135</v>
      </c>
      <c r="G30" s="14">
        <f t="shared" si="6"/>
        <v>68</v>
      </c>
      <c r="H30" s="17">
        <f t="shared" si="0"/>
        <v>74.800000000000011</v>
      </c>
    </row>
    <row r="31" spans="1:8" x14ac:dyDescent="0.25">
      <c r="A31" s="41" t="s">
        <v>286</v>
      </c>
      <c r="B31" s="41" t="s">
        <v>285</v>
      </c>
      <c r="C31" s="30">
        <f t="shared" si="5"/>
        <v>4</v>
      </c>
      <c r="D31" s="24">
        <v>4</v>
      </c>
      <c r="E31" s="36"/>
      <c r="F31" s="7">
        <v>123</v>
      </c>
      <c r="G31" s="14">
        <f t="shared" si="6"/>
        <v>62</v>
      </c>
      <c r="H31" s="17">
        <f t="shared" si="0"/>
        <v>68.2</v>
      </c>
    </row>
    <row r="32" spans="1:8" x14ac:dyDescent="0.25">
      <c r="A32" s="41" t="s">
        <v>282</v>
      </c>
      <c r="B32" s="41" t="s">
        <v>281</v>
      </c>
      <c r="C32" s="30">
        <f t="shared" si="5"/>
        <v>2</v>
      </c>
      <c r="D32" s="24">
        <v>2</v>
      </c>
      <c r="E32" s="36"/>
      <c r="F32" s="7">
        <v>135</v>
      </c>
      <c r="G32" s="14">
        <f t="shared" si="6"/>
        <v>68</v>
      </c>
      <c r="H32" s="17">
        <f t="shared" si="0"/>
        <v>74.800000000000011</v>
      </c>
    </row>
    <row r="33" spans="1:8" ht="16.5" customHeight="1" x14ac:dyDescent="0.25">
      <c r="A33" s="43" t="s">
        <v>517</v>
      </c>
      <c r="B33" s="49"/>
      <c r="C33" s="31"/>
      <c r="D33" s="25"/>
      <c r="E33" s="37"/>
      <c r="F33" s="19"/>
      <c r="G33" s="20"/>
      <c r="H33" s="18"/>
    </row>
    <row r="34" spans="1:8" x14ac:dyDescent="0.25">
      <c r="A34" s="41" t="s">
        <v>48</v>
      </c>
      <c r="B34" s="41">
        <v>2000252</v>
      </c>
      <c r="C34" s="30">
        <f>IF(D34&gt;E34,D34-E34,"out of stock")</f>
        <v>1</v>
      </c>
      <c r="D34" s="24">
        <v>1</v>
      </c>
      <c r="E34" s="36"/>
      <c r="F34" s="7">
        <v>720</v>
      </c>
      <c r="G34" s="14">
        <f>ROUND(F34/2,0)</f>
        <v>360</v>
      </c>
      <c r="H34" s="17">
        <f t="shared" si="0"/>
        <v>396.00000000000006</v>
      </c>
    </row>
    <row r="35" spans="1:8" ht="15.75" x14ac:dyDescent="0.25">
      <c r="A35" s="43" t="s">
        <v>518</v>
      </c>
      <c r="B35" s="49"/>
      <c r="C35" s="31"/>
      <c r="D35" s="25"/>
      <c r="E35" s="37"/>
      <c r="F35" s="19"/>
      <c r="G35" s="20"/>
      <c r="H35" s="18"/>
    </row>
    <row r="36" spans="1:8" x14ac:dyDescent="0.25">
      <c r="A36" s="41" t="s">
        <v>126</v>
      </c>
      <c r="B36" s="41" t="s">
        <v>125</v>
      </c>
      <c r="C36" s="30">
        <f>IF(D36&gt;E36,D36-E36,"out of stock")</f>
        <v>1</v>
      </c>
      <c r="D36" s="24">
        <v>1</v>
      </c>
      <c r="E36" s="36"/>
      <c r="F36" s="7">
        <v>322</v>
      </c>
      <c r="G36" s="14">
        <f>ROUND(F36/2,0)</f>
        <v>161</v>
      </c>
      <c r="H36" s="17">
        <f t="shared" si="0"/>
        <v>177.10000000000002</v>
      </c>
    </row>
    <row r="37" spans="1:8" ht="15.75" x14ac:dyDescent="0.25">
      <c r="A37" s="43" t="s">
        <v>519</v>
      </c>
      <c r="B37" s="49"/>
      <c r="C37" s="31"/>
      <c r="D37" s="25"/>
      <c r="E37" s="37"/>
      <c r="F37" s="19"/>
      <c r="G37" s="20"/>
      <c r="H37" s="18"/>
    </row>
    <row r="38" spans="1:8" x14ac:dyDescent="0.25">
      <c r="A38" s="41" t="s">
        <v>201</v>
      </c>
      <c r="B38" s="41" t="s">
        <v>200</v>
      </c>
      <c r="C38" s="30">
        <f>IF(D38&gt;E38,D38-E38,"out of stock")</f>
        <v>1</v>
      </c>
      <c r="D38" s="24">
        <v>1</v>
      </c>
      <c r="E38" s="36"/>
      <c r="F38" s="7">
        <v>180.5</v>
      </c>
      <c r="G38" s="14">
        <f>ROUND(F38/2,0)</f>
        <v>90</v>
      </c>
      <c r="H38" s="17">
        <f t="shared" si="0"/>
        <v>99.000000000000014</v>
      </c>
    </row>
    <row r="39" spans="1:8" ht="15.75" x14ac:dyDescent="0.25">
      <c r="A39" s="40" t="s">
        <v>520</v>
      </c>
      <c r="B39" s="48"/>
      <c r="C39" s="29"/>
      <c r="D39" s="23"/>
      <c r="E39" s="35"/>
      <c r="F39" s="10"/>
      <c r="G39" s="16"/>
      <c r="H39" s="18"/>
    </row>
    <row r="40" spans="1:8" x14ac:dyDescent="0.25">
      <c r="A40" s="41" t="s">
        <v>340</v>
      </c>
      <c r="B40" s="41" t="s">
        <v>339</v>
      </c>
      <c r="C40" s="30">
        <f>IF(D40&gt;E40,D40-E40,"out of stock")</f>
        <v>4</v>
      </c>
      <c r="D40" s="24">
        <v>4</v>
      </c>
      <c r="E40" s="36"/>
      <c r="F40" s="7">
        <v>90</v>
      </c>
      <c r="G40" s="14">
        <f>ROUND(F40/2,0)</f>
        <v>45</v>
      </c>
      <c r="H40" s="17">
        <f t="shared" si="0"/>
        <v>49.500000000000007</v>
      </c>
    </row>
    <row r="41" spans="1:8" ht="15.75" x14ac:dyDescent="0.25">
      <c r="A41" s="40" t="s">
        <v>521</v>
      </c>
      <c r="B41" s="48"/>
      <c r="C41" s="29"/>
      <c r="D41" s="23"/>
      <c r="E41" s="35"/>
      <c r="F41" s="10"/>
      <c r="G41" s="16"/>
      <c r="H41" s="18"/>
    </row>
    <row r="42" spans="1:8" x14ac:dyDescent="0.25">
      <c r="A42" s="41" t="s">
        <v>231</v>
      </c>
      <c r="B42" s="41" t="s">
        <v>230</v>
      </c>
      <c r="C42" s="30">
        <f>IF(D42&gt;E42,D42-E42,"out of stock")</f>
        <v>1</v>
      </c>
      <c r="D42" s="24">
        <v>1</v>
      </c>
      <c r="E42" s="36"/>
      <c r="F42" s="7">
        <v>99</v>
      </c>
      <c r="G42" s="14">
        <f>ROUND(F42/2,0)</f>
        <v>50</v>
      </c>
      <c r="H42" s="17">
        <f t="shared" si="0"/>
        <v>55.000000000000007</v>
      </c>
    </row>
    <row r="43" spans="1:8" ht="15.75" x14ac:dyDescent="0.25">
      <c r="A43" s="40" t="s">
        <v>522</v>
      </c>
      <c r="B43" s="48"/>
      <c r="C43" s="29"/>
      <c r="D43" s="23"/>
      <c r="E43" s="35"/>
      <c r="F43" s="10"/>
      <c r="G43" s="16"/>
      <c r="H43" s="18"/>
    </row>
    <row r="44" spans="1:8" x14ac:dyDescent="0.25">
      <c r="A44" s="41" t="s">
        <v>138</v>
      </c>
      <c r="B44" s="41" t="s">
        <v>137</v>
      </c>
      <c r="C44" s="30">
        <f>IF(D44&gt;E44,D44-E44,"out of stock")</f>
        <v>1</v>
      </c>
      <c r="D44" s="24">
        <v>1</v>
      </c>
      <c r="E44" s="36"/>
      <c r="F44" s="7">
        <v>291</v>
      </c>
      <c r="G44" s="14">
        <f>ROUND(F44/2,0)</f>
        <v>146</v>
      </c>
      <c r="H44" s="17">
        <f t="shared" si="0"/>
        <v>160.60000000000002</v>
      </c>
    </row>
    <row r="45" spans="1:8" ht="15.75" x14ac:dyDescent="0.25">
      <c r="A45" s="40" t="s">
        <v>523</v>
      </c>
      <c r="B45" s="48"/>
      <c r="C45" s="29"/>
      <c r="D45" s="23"/>
      <c r="E45" s="35"/>
      <c r="F45" s="10"/>
      <c r="G45" s="16"/>
      <c r="H45" s="18"/>
    </row>
    <row r="46" spans="1:8" x14ac:dyDescent="0.25">
      <c r="A46" s="41" t="s">
        <v>472</v>
      </c>
      <c r="B46" s="41" t="s">
        <v>471</v>
      </c>
      <c r="C46" s="30" t="str">
        <f>IF(D46&gt;E46,D46-E46,"out of stock")</f>
        <v>out of stock</v>
      </c>
      <c r="D46" s="24">
        <v>1</v>
      </c>
      <c r="E46" s="36">
        <v>1</v>
      </c>
      <c r="F46" s="7">
        <v>219.5</v>
      </c>
      <c r="G46" s="14">
        <f>ROUND(F46/2,0)</f>
        <v>110</v>
      </c>
      <c r="H46" s="17">
        <f t="shared" si="0"/>
        <v>121.00000000000001</v>
      </c>
    </row>
    <row r="47" spans="1:8" ht="15.75" x14ac:dyDescent="0.25">
      <c r="A47" s="40" t="s">
        <v>524</v>
      </c>
      <c r="B47" s="48"/>
      <c r="C47" s="29"/>
      <c r="D47" s="23"/>
      <c r="E47" s="35"/>
      <c r="F47" s="10"/>
      <c r="G47" s="16"/>
      <c r="H47" s="18"/>
    </row>
    <row r="48" spans="1:8" x14ac:dyDescent="0.25">
      <c r="A48" s="41" t="s">
        <v>218</v>
      </c>
      <c r="B48" s="41" t="s">
        <v>217</v>
      </c>
      <c r="C48" s="30">
        <f t="shared" ref="C48:C49" si="7">IF(D48&gt;E48,D48-E48,"out of stock")</f>
        <v>2</v>
      </c>
      <c r="D48" s="24">
        <v>2</v>
      </c>
      <c r="E48" s="36"/>
      <c r="F48" s="7">
        <v>670</v>
      </c>
      <c r="G48" s="14">
        <f t="shared" ref="G48:G49" si="8">ROUND(F48/2,0)</f>
        <v>335</v>
      </c>
      <c r="H48" s="17">
        <f t="shared" si="0"/>
        <v>368.50000000000006</v>
      </c>
    </row>
    <row r="49" spans="1:8" x14ac:dyDescent="0.25">
      <c r="A49" s="41" t="s">
        <v>220</v>
      </c>
      <c r="B49" s="41" t="s">
        <v>219</v>
      </c>
      <c r="C49" s="30">
        <f t="shared" si="7"/>
        <v>2</v>
      </c>
      <c r="D49" s="24">
        <v>2</v>
      </c>
      <c r="E49" s="36"/>
      <c r="F49" s="7">
        <v>224.5</v>
      </c>
      <c r="G49" s="14">
        <f t="shared" si="8"/>
        <v>112</v>
      </c>
      <c r="H49" s="17">
        <f t="shared" si="0"/>
        <v>123.20000000000002</v>
      </c>
    </row>
    <row r="50" spans="1:8" ht="15.75" x14ac:dyDescent="0.25">
      <c r="A50" s="40" t="s">
        <v>525</v>
      </c>
      <c r="B50" s="48"/>
      <c r="C50" s="29"/>
      <c r="D50" s="23"/>
      <c r="E50" s="35"/>
      <c r="F50" s="10"/>
      <c r="G50" s="16"/>
      <c r="H50" s="18"/>
    </row>
    <row r="51" spans="1:8" x14ac:dyDescent="0.25">
      <c r="A51" s="41" t="s">
        <v>104</v>
      </c>
      <c r="B51" s="41" t="s">
        <v>103</v>
      </c>
      <c r="C51" s="30">
        <f>IF(D51&gt;E51,D51-E51,"out of stock")</f>
        <v>1</v>
      </c>
      <c r="D51" s="24">
        <v>1</v>
      </c>
      <c r="E51" s="36"/>
      <c r="F51" s="7">
        <v>530</v>
      </c>
      <c r="G51" s="14">
        <f>ROUND(F51/2,0)</f>
        <v>265</v>
      </c>
      <c r="H51" s="17">
        <f t="shared" si="0"/>
        <v>291.5</v>
      </c>
    </row>
    <row r="52" spans="1:8" ht="15.75" x14ac:dyDescent="0.25">
      <c r="A52" s="40" t="s">
        <v>526</v>
      </c>
      <c r="B52" s="48"/>
      <c r="C52" s="29"/>
      <c r="D52" s="23"/>
      <c r="E52" s="35"/>
      <c r="F52" s="10"/>
      <c r="G52" s="16"/>
      <c r="H52" s="18"/>
    </row>
    <row r="53" spans="1:8" x14ac:dyDescent="0.25">
      <c r="A53" s="41" t="s">
        <v>482</v>
      </c>
      <c r="B53" s="41" t="s">
        <v>481</v>
      </c>
      <c r="C53" s="30">
        <f>IF(D53&gt;E53,D53-E53,"out of stock")</f>
        <v>4</v>
      </c>
      <c r="D53" s="24">
        <v>4</v>
      </c>
      <c r="E53" s="36"/>
      <c r="F53" s="7">
        <v>80</v>
      </c>
      <c r="G53" s="14">
        <f>ROUND(F53/2,0)</f>
        <v>40</v>
      </c>
      <c r="H53" s="17">
        <f t="shared" si="0"/>
        <v>44</v>
      </c>
    </row>
    <row r="54" spans="1:8" ht="15.75" x14ac:dyDescent="0.25">
      <c r="A54" s="40" t="s">
        <v>527</v>
      </c>
      <c r="B54" s="48"/>
      <c r="C54" s="29"/>
      <c r="D54" s="23"/>
      <c r="E54" s="35"/>
      <c r="F54" s="10"/>
      <c r="G54" s="16"/>
      <c r="H54" s="18"/>
    </row>
    <row r="55" spans="1:8" x14ac:dyDescent="0.25">
      <c r="A55" s="41" t="s">
        <v>667</v>
      </c>
      <c r="B55" s="41" t="s">
        <v>215</v>
      </c>
      <c r="C55" s="30">
        <f>IF(D55&gt;E55,D55-E55,"out of stock")</f>
        <v>1</v>
      </c>
      <c r="D55" s="24">
        <v>1</v>
      </c>
      <c r="E55" s="36"/>
      <c r="F55" s="7">
        <v>80</v>
      </c>
      <c r="G55" s="14">
        <f>ROUND(F55/2,0)</f>
        <v>40</v>
      </c>
      <c r="H55" s="17">
        <f t="shared" si="0"/>
        <v>44</v>
      </c>
    </row>
    <row r="56" spans="1:8" ht="15.75" x14ac:dyDescent="0.25">
      <c r="A56" s="40" t="s">
        <v>528</v>
      </c>
      <c r="B56" s="48"/>
      <c r="C56" s="29"/>
      <c r="D56" s="23"/>
      <c r="E56" s="35"/>
      <c r="F56" s="10"/>
      <c r="G56" s="16"/>
      <c r="H56" s="18"/>
    </row>
    <row r="57" spans="1:8" x14ac:dyDescent="0.25">
      <c r="A57" s="41" t="s">
        <v>169</v>
      </c>
      <c r="B57" s="41" t="s">
        <v>168</v>
      </c>
      <c r="C57" s="30">
        <f>IF(D57&gt;E57,D57-E57,"out of stock")</f>
        <v>1</v>
      </c>
      <c r="D57" s="24">
        <v>1</v>
      </c>
      <c r="E57" s="36"/>
      <c r="F57" s="7">
        <v>847</v>
      </c>
      <c r="G57" s="14">
        <f>ROUND(F57/2,0)</f>
        <v>424</v>
      </c>
      <c r="H57" s="17">
        <f t="shared" si="0"/>
        <v>466.40000000000003</v>
      </c>
    </row>
    <row r="58" spans="1:8" ht="15.75" x14ac:dyDescent="0.25">
      <c r="A58" s="40" t="s">
        <v>529</v>
      </c>
      <c r="B58" s="48"/>
      <c r="C58" s="29"/>
      <c r="D58" s="23"/>
      <c r="E58" s="35"/>
      <c r="F58" s="10"/>
      <c r="G58" s="16"/>
      <c r="H58" s="18"/>
    </row>
    <row r="59" spans="1:8" x14ac:dyDescent="0.25">
      <c r="A59" s="41" t="s">
        <v>43</v>
      </c>
      <c r="B59" s="41" t="s">
        <v>42</v>
      </c>
      <c r="C59" s="30">
        <f>IF(D59&gt;E59,D59-E59,"out of stock")</f>
        <v>1</v>
      </c>
      <c r="D59" s="24">
        <v>1</v>
      </c>
      <c r="E59" s="36"/>
      <c r="F59" s="7">
        <v>180.5</v>
      </c>
      <c r="G59" s="14">
        <f>ROUND(F59/2,0)</f>
        <v>90</v>
      </c>
      <c r="H59" s="17">
        <f t="shared" si="0"/>
        <v>99.000000000000014</v>
      </c>
    </row>
    <row r="60" spans="1:8" ht="15.75" x14ac:dyDescent="0.25">
      <c r="A60" s="40" t="s">
        <v>530</v>
      </c>
      <c r="B60" s="48"/>
      <c r="C60" s="29"/>
      <c r="D60" s="23"/>
      <c r="E60" s="35"/>
      <c r="F60" s="10"/>
      <c r="G60" s="16"/>
      <c r="H60" s="18"/>
    </row>
    <row r="61" spans="1:8" x14ac:dyDescent="0.25">
      <c r="A61" s="41" t="s">
        <v>45</v>
      </c>
      <c r="B61" s="41" t="s">
        <v>44</v>
      </c>
      <c r="C61" s="30">
        <f>IF(D61&gt;E61,D61-E61,"out of stock")</f>
        <v>1</v>
      </c>
      <c r="D61" s="24">
        <v>1</v>
      </c>
      <c r="E61" s="36"/>
      <c r="F61" s="7">
        <v>70</v>
      </c>
      <c r="G61" s="14">
        <f>ROUND(F61/2,0)</f>
        <v>35</v>
      </c>
      <c r="H61" s="17">
        <f t="shared" si="0"/>
        <v>38.5</v>
      </c>
    </row>
    <row r="62" spans="1:8" ht="16.5" customHeight="1" x14ac:dyDescent="0.25">
      <c r="A62" s="40" t="s">
        <v>531</v>
      </c>
      <c r="B62" s="48"/>
      <c r="C62" s="29"/>
      <c r="D62" s="23"/>
      <c r="E62" s="35"/>
      <c r="F62" s="10"/>
      <c r="G62" s="16"/>
      <c r="H62" s="18"/>
    </row>
    <row r="63" spans="1:8" x14ac:dyDescent="0.25">
      <c r="A63" s="41" t="s">
        <v>134</v>
      </c>
      <c r="B63" s="41" t="s">
        <v>133</v>
      </c>
      <c r="C63" s="30">
        <f>IF(D63&gt;E63,D63-E63,"out of stock")</f>
        <v>1</v>
      </c>
      <c r="D63" s="24">
        <v>1</v>
      </c>
      <c r="E63" s="36"/>
      <c r="F63" s="7">
        <v>120.5</v>
      </c>
      <c r="G63" s="14">
        <f>ROUND(F63/2,0)</f>
        <v>60</v>
      </c>
      <c r="H63" s="17">
        <f t="shared" si="0"/>
        <v>66</v>
      </c>
    </row>
    <row r="64" spans="1:8" ht="16.5" customHeight="1" x14ac:dyDescent="0.25">
      <c r="A64" s="40" t="s">
        <v>532</v>
      </c>
      <c r="B64" s="48"/>
      <c r="C64" s="29"/>
      <c r="D64" s="23"/>
      <c r="E64" s="35"/>
      <c r="F64" s="10"/>
      <c r="G64" s="16"/>
      <c r="H64" s="18"/>
    </row>
    <row r="65" spans="1:8" x14ac:dyDescent="0.25">
      <c r="A65" s="41" t="s">
        <v>302</v>
      </c>
      <c r="B65" s="41" t="s">
        <v>301</v>
      </c>
      <c r="C65" s="30">
        <f t="shared" ref="C65:C68" si="9">IF(D65&gt;E65,D65-E65,"out of stock")</f>
        <v>2</v>
      </c>
      <c r="D65" s="24">
        <v>2</v>
      </c>
      <c r="E65" s="36"/>
      <c r="F65" s="7">
        <v>189.5</v>
      </c>
      <c r="G65" s="14">
        <f>ROUND(F65/2,0)</f>
        <v>95</v>
      </c>
      <c r="H65" s="17">
        <f t="shared" si="0"/>
        <v>104.50000000000001</v>
      </c>
    </row>
    <row r="66" spans="1:8" x14ac:dyDescent="0.25">
      <c r="A66" s="41" t="s">
        <v>306</v>
      </c>
      <c r="B66" s="41" t="s">
        <v>305</v>
      </c>
      <c r="C66" s="30">
        <f t="shared" si="9"/>
        <v>1</v>
      </c>
      <c r="D66" s="24">
        <v>1</v>
      </c>
      <c r="E66" s="36"/>
      <c r="F66" s="7">
        <v>150</v>
      </c>
      <c r="G66" s="14">
        <f t="shared" ref="G66:G68" si="10">ROUND(F66/2,0)</f>
        <v>75</v>
      </c>
      <c r="H66" s="17">
        <f t="shared" si="0"/>
        <v>82.5</v>
      </c>
    </row>
    <row r="67" spans="1:8" x14ac:dyDescent="0.25">
      <c r="A67" s="41" t="s">
        <v>304</v>
      </c>
      <c r="B67" s="41" t="s">
        <v>303</v>
      </c>
      <c r="C67" s="30">
        <f t="shared" si="9"/>
        <v>1</v>
      </c>
      <c r="D67" s="24">
        <v>1</v>
      </c>
      <c r="E67" s="36"/>
      <c r="F67" s="7">
        <v>150</v>
      </c>
      <c r="G67" s="14">
        <f t="shared" si="10"/>
        <v>75</v>
      </c>
      <c r="H67" s="17">
        <f t="shared" si="0"/>
        <v>82.5</v>
      </c>
    </row>
    <row r="68" spans="1:8" x14ac:dyDescent="0.25">
      <c r="A68" s="41" t="s">
        <v>308</v>
      </c>
      <c r="B68" s="41" t="s">
        <v>307</v>
      </c>
      <c r="C68" s="30">
        <f t="shared" si="9"/>
        <v>1</v>
      </c>
      <c r="D68" s="24">
        <v>1</v>
      </c>
      <c r="E68" s="36"/>
      <c r="F68" s="7">
        <v>150</v>
      </c>
      <c r="G68" s="14">
        <f t="shared" si="10"/>
        <v>75</v>
      </c>
      <c r="H68" s="17">
        <f t="shared" ref="H68:H131" si="11">G68*1.1</f>
        <v>82.5</v>
      </c>
    </row>
    <row r="69" spans="1:8" ht="15.75" x14ac:dyDescent="0.25">
      <c r="A69" s="40" t="s">
        <v>533</v>
      </c>
      <c r="B69" s="48"/>
      <c r="C69" s="29"/>
      <c r="D69" s="23"/>
      <c r="E69" s="35"/>
      <c r="F69" s="10"/>
      <c r="G69" s="16"/>
      <c r="H69" s="18"/>
    </row>
    <row r="70" spans="1:8" x14ac:dyDescent="0.25">
      <c r="A70" s="41" t="s">
        <v>100</v>
      </c>
      <c r="B70" s="41" t="s">
        <v>99</v>
      </c>
      <c r="C70" s="30">
        <f t="shared" ref="C70:C71" si="12">IF(D70&gt;E70,D70-E70,"out of stock")</f>
        <v>1</v>
      </c>
      <c r="D70" s="24">
        <v>1</v>
      </c>
      <c r="E70" s="36"/>
      <c r="F70" s="7">
        <v>107.5</v>
      </c>
      <c r="G70" s="14">
        <f t="shared" ref="G70:G71" si="13">ROUND(F70/2,0)</f>
        <v>54</v>
      </c>
      <c r="H70" s="17">
        <f t="shared" si="11"/>
        <v>59.400000000000006</v>
      </c>
    </row>
    <row r="71" spans="1:8" x14ac:dyDescent="0.25">
      <c r="A71" s="41" t="s">
        <v>98</v>
      </c>
      <c r="B71" s="41" t="s">
        <v>97</v>
      </c>
      <c r="C71" s="30">
        <f t="shared" si="12"/>
        <v>1</v>
      </c>
      <c r="D71" s="24">
        <v>1</v>
      </c>
      <c r="E71" s="36"/>
      <c r="F71" s="7">
        <v>193.5</v>
      </c>
      <c r="G71" s="14">
        <f t="shared" si="13"/>
        <v>97</v>
      </c>
      <c r="H71" s="17">
        <f t="shared" si="11"/>
        <v>106.7</v>
      </c>
    </row>
    <row r="72" spans="1:8" ht="15.75" x14ac:dyDescent="0.25">
      <c r="A72" s="40" t="s">
        <v>534</v>
      </c>
      <c r="B72" s="48"/>
      <c r="C72" s="29"/>
      <c r="D72" s="23"/>
      <c r="E72" s="35"/>
      <c r="F72" s="10"/>
      <c r="G72" s="16"/>
      <c r="H72" s="18"/>
    </row>
    <row r="73" spans="1:8" x14ac:dyDescent="0.25">
      <c r="A73" s="41" t="s">
        <v>322</v>
      </c>
      <c r="B73" s="41" t="s">
        <v>321</v>
      </c>
      <c r="C73" s="30">
        <f t="shared" ref="C73:C74" si="14">IF(D73&gt;E73,D73-E73,"out of stock")</f>
        <v>1</v>
      </c>
      <c r="D73" s="24">
        <v>1</v>
      </c>
      <c r="E73" s="36"/>
      <c r="F73" s="7">
        <v>140</v>
      </c>
      <c r="G73" s="14">
        <f t="shared" ref="G73:G74" si="15">ROUND(F73/2,0)</f>
        <v>70</v>
      </c>
      <c r="H73" s="17">
        <f t="shared" si="11"/>
        <v>77</v>
      </c>
    </row>
    <row r="74" spans="1:8" x14ac:dyDescent="0.25">
      <c r="A74" s="41" t="s">
        <v>324</v>
      </c>
      <c r="B74" s="41" t="s">
        <v>323</v>
      </c>
      <c r="C74" s="30">
        <f t="shared" si="14"/>
        <v>1</v>
      </c>
      <c r="D74" s="24">
        <v>1</v>
      </c>
      <c r="E74" s="36"/>
      <c r="F74" s="7">
        <v>140</v>
      </c>
      <c r="G74" s="14">
        <f t="shared" si="15"/>
        <v>70</v>
      </c>
      <c r="H74" s="17">
        <f t="shared" si="11"/>
        <v>77</v>
      </c>
    </row>
    <row r="75" spans="1:8" ht="15.75" x14ac:dyDescent="0.25">
      <c r="A75" s="40" t="s">
        <v>535</v>
      </c>
      <c r="B75" s="48"/>
      <c r="C75" s="29"/>
      <c r="D75" s="23"/>
      <c r="E75" s="35"/>
      <c r="F75" s="10"/>
      <c r="G75" s="16"/>
      <c r="H75" s="18"/>
    </row>
    <row r="76" spans="1:8" x14ac:dyDescent="0.25">
      <c r="A76" s="41" t="s">
        <v>21</v>
      </c>
      <c r="B76" s="41" t="s">
        <v>20</v>
      </c>
      <c r="C76" s="30">
        <f>IF(D76&gt;E76,D76-E76,"out of stock")</f>
        <v>2</v>
      </c>
      <c r="D76" s="24">
        <v>2</v>
      </c>
      <c r="E76" s="36"/>
      <c r="F76" s="7">
        <v>279.5</v>
      </c>
      <c r="G76" s="14">
        <f>ROUND(F76/2,0)</f>
        <v>140</v>
      </c>
      <c r="H76" s="17">
        <f t="shared" si="11"/>
        <v>154</v>
      </c>
    </row>
    <row r="77" spans="1:8" ht="16.5" customHeight="1" x14ac:dyDescent="0.25">
      <c r="A77" s="40" t="s">
        <v>536</v>
      </c>
      <c r="B77" s="48"/>
      <c r="C77" s="29"/>
      <c r="D77" s="23"/>
      <c r="E77" s="35"/>
      <c r="F77" s="10"/>
      <c r="G77" s="16"/>
      <c r="H77" s="18"/>
    </row>
    <row r="78" spans="1:8" x14ac:dyDescent="0.25">
      <c r="A78" s="41" t="s">
        <v>328</v>
      </c>
      <c r="B78" s="41" t="s">
        <v>327</v>
      </c>
      <c r="C78" s="30">
        <f t="shared" ref="C78:C79" si="16">IF(D78&gt;E78,D78-E78,"out of stock")</f>
        <v>1</v>
      </c>
      <c r="D78" s="24">
        <v>1</v>
      </c>
      <c r="E78" s="36"/>
      <c r="F78" s="7">
        <v>125</v>
      </c>
      <c r="G78" s="14">
        <f t="shared" ref="G78:G79" si="17">ROUND(F78/2,0)</f>
        <v>63</v>
      </c>
      <c r="H78" s="17">
        <f t="shared" si="11"/>
        <v>69.300000000000011</v>
      </c>
    </row>
    <row r="79" spans="1:8" x14ac:dyDescent="0.25">
      <c r="A79" s="41" t="s">
        <v>326</v>
      </c>
      <c r="B79" s="41" t="s">
        <v>325</v>
      </c>
      <c r="C79" s="30">
        <f t="shared" si="16"/>
        <v>1</v>
      </c>
      <c r="D79" s="24">
        <v>1</v>
      </c>
      <c r="E79" s="36"/>
      <c r="F79" s="7">
        <v>127</v>
      </c>
      <c r="G79" s="14">
        <f t="shared" si="17"/>
        <v>64</v>
      </c>
      <c r="H79" s="17">
        <f t="shared" si="11"/>
        <v>70.400000000000006</v>
      </c>
    </row>
    <row r="80" spans="1:8" ht="16.5" customHeight="1" x14ac:dyDescent="0.25">
      <c r="A80" s="40" t="s">
        <v>537</v>
      </c>
      <c r="B80" s="48"/>
      <c r="C80" s="29"/>
      <c r="D80" s="23"/>
      <c r="E80" s="35"/>
      <c r="F80" s="10"/>
      <c r="G80" s="16"/>
      <c r="H80" s="18"/>
    </row>
    <row r="81" spans="1:8" x14ac:dyDescent="0.25">
      <c r="A81" s="41" t="s">
        <v>259</v>
      </c>
      <c r="B81" s="41" t="s">
        <v>258</v>
      </c>
      <c r="C81" s="30">
        <f>IF(D81&gt;E81,D81-E81,"out of stock")</f>
        <v>1</v>
      </c>
      <c r="D81" s="24">
        <v>1</v>
      </c>
      <c r="E81" s="36"/>
      <c r="F81" s="7">
        <v>552</v>
      </c>
      <c r="G81" s="14">
        <f>ROUND(F81/2,0)</f>
        <v>276</v>
      </c>
      <c r="H81" s="17">
        <f t="shared" si="11"/>
        <v>303.60000000000002</v>
      </c>
    </row>
    <row r="82" spans="1:8" ht="16.5" customHeight="1" x14ac:dyDescent="0.25">
      <c r="A82" s="40" t="s">
        <v>538</v>
      </c>
      <c r="B82" s="48"/>
      <c r="C82" s="29"/>
      <c r="D82" s="23"/>
      <c r="E82" s="35"/>
      <c r="F82" s="10"/>
      <c r="G82" s="16"/>
      <c r="H82" s="18"/>
    </row>
    <row r="83" spans="1:8" x14ac:dyDescent="0.25">
      <c r="A83" s="41" t="s">
        <v>332</v>
      </c>
      <c r="B83" s="41" t="s">
        <v>331</v>
      </c>
      <c r="C83" s="30">
        <f t="shared" ref="C83:C84" si="18">IF(D83&gt;E83,D83-E83,"out of stock")</f>
        <v>3</v>
      </c>
      <c r="D83" s="24">
        <v>3</v>
      </c>
      <c r="E83" s="36"/>
      <c r="F83" s="7">
        <v>125</v>
      </c>
      <c r="G83" s="14">
        <f t="shared" ref="G83:G84" si="19">ROUND(F83/2,0)</f>
        <v>63</v>
      </c>
      <c r="H83" s="17">
        <f t="shared" si="11"/>
        <v>69.300000000000011</v>
      </c>
    </row>
    <row r="84" spans="1:8" x14ac:dyDescent="0.25">
      <c r="A84" s="41" t="s">
        <v>330</v>
      </c>
      <c r="B84" s="41" t="s">
        <v>329</v>
      </c>
      <c r="C84" s="30">
        <f t="shared" si="18"/>
        <v>1</v>
      </c>
      <c r="D84" s="24">
        <v>1</v>
      </c>
      <c r="E84" s="36"/>
      <c r="F84" s="7">
        <v>125</v>
      </c>
      <c r="G84" s="14">
        <f t="shared" si="19"/>
        <v>63</v>
      </c>
      <c r="H84" s="17">
        <f t="shared" si="11"/>
        <v>69.300000000000011</v>
      </c>
    </row>
    <row r="85" spans="1:8" ht="16.5" customHeight="1" x14ac:dyDescent="0.25">
      <c r="A85" s="40" t="s">
        <v>539</v>
      </c>
      <c r="B85" s="48"/>
      <c r="C85" s="29"/>
      <c r="D85" s="23"/>
      <c r="E85" s="35"/>
      <c r="F85" s="10"/>
      <c r="G85" s="16"/>
      <c r="H85" s="18"/>
    </row>
    <row r="86" spans="1:8" x14ac:dyDescent="0.25">
      <c r="A86" s="41" t="s">
        <v>294</v>
      </c>
      <c r="B86" s="41" t="s">
        <v>293</v>
      </c>
      <c r="C86" s="30">
        <f t="shared" ref="C86:C89" si="20">IF(D86&gt;E86,D86-E86,"out of stock")</f>
        <v>2</v>
      </c>
      <c r="D86" s="24">
        <v>2</v>
      </c>
      <c r="E86" s="36"/>
      <c r="F86" s="7">
        <v>142</v>
      </c>
      <c r="G86" s="14">
        <f t="shared" ref="G86:G89" si="21">ROUND(F86/2,0)</f>
        <v>71</v>
      </c>
      <c r="H86" s="17">
        <f t="shared" si="11"/>
        <v>78.100000000000009</v>
      </c>
    </row>
    <row r="87" spans="1:8" x14ac:dyDescent="0.25">
      <c r="A87" s="41" t="s">
        <v>298</v>
      </c>
      <c r="B87" s="41" t="s">
        <v>297</v>
      </c>
      <c r="C87" s="30">
        <f t="shared" si="20"/>
        <v>2</v>
      </c>
      <c r="D87" s="24">
        <v>2</v>
      </c>
      <c r="E87" s="36"/>
      <c r="F87" s="7">
        <v>142</v>
      </c>
      <c r="G87" s="14">
        <f t="shared" si="21"/>
        <v>71</v>
      </c>
      <c r="H87" s="17">
        <f t="shared" si="11"/>
        <v>78.100000000000009</v>
      </c>
    </row>
    <row r="88" spans="1:8" x14ac:dyDescent="0.25">
      <c r="A88" s="41" t="s">
        <v>296</v>
      </c>
      <c r="B88" s="41" t="s">
        <v>295</v>
      </c>
      <c r="C88" s="30">
        <f t="shared" si="20"/>
        <v>2</v>
      </c>
      <c r="D88" s="24">
        <v>2</v>
      </c>
      <c r="E88" s="36"/>
      <c r="F88" s="7">
        <v>142</v>
      </c>
      <c r="G88" s="14">
        <f t="shared" si="21"/>
        <v>71</v>
      </c>
      <c r="H88" s="17">
        <f t="shared" si="11"/>
        <v>78.100000000000009</v>
      </c>
    </row>
    <row r="89" spans="1:8" x14ac:dyDescent="0.25">
      <c r="A89" s="41" t="s">
        <v>292</v>
      </c>
      <c r="B89" s="41" t="s">
        <v>291</v>
      </c>
      <c r="C89" s="30">
        <f t="shared" si="20"/>
        <v>1</v>
      </c>
      <c r="D89" s="24">
        <v>1</v>
      </c>
      <c r="E89" s="36"/>
      <c r="F89" s="7">
        <v>142</v>
      </c>
      <c r="G89" s="14">
        <f t="shared" si="21"/>
        <v>71</v>
      </c>
      <c r="H89" s="17">
        <f t="shared" si="11"/>
        <v>78.100000000000009</v>
      </c>
    </row>
    <row r="90" spans="1:8" ht="16.5" customHeight="1" x14ac:dyDescent="0.25">
      <c r="A90" s="40" t="s">
        <v>540</v>
      </c>
      <c r="B90" s="48"/>
      <c r="C90" s="29"/>
      <c r="D90" s="23"/>
      <c r="E90" s="35"/>
      <c r="F90" s="10"/>
      <c r="G90" s="16"/>
      <c r="H90" s="18"/>
    </row>
    <row r="91" spans="1:8" x14ac:dyDescent="0.25">
      <c r="A91" s="41" t="s">
        <v>300</v>
      </c>
      <c r="B91" s="41" t="s">
        <v>299</v>
      </c>
      <c r="C91" s="30">
        <f>IF(D91&gt;E91,D91-E91,"out of stock")</f>
        <v>1</v>
      </c>
      <c r="D91" s="24">
        <v>1</v>
      </c>
      <c r="E91" s="36"/>
      <c r="F91" s="7">
        <v>110</v>
      </c>
      <c r="G91" s="14">
        <f>ROUND(F91/2,0)</f>
        <v>55</v>
      </c>
      <c r="H91" s="17">
        <f t="shared" si="11"/>
        <v>60.500000000000007</v>
      </c>
    </row>
    <row r="92" spans="1:8" ht="16.5" customHeight="1" x14ac:dyDescent="0.25">
      <c r="A92" s="40" t="s">
        <v>541</v>
      </c>
      <c r="B92" s="48"/>
      <c r="C92" s="29"/>
      <c r="D92" s="23"/>
      <c r="E92" s="35"/>
      <c r="F92" s="10"/>
      <c r="G92" s="16"/>
      <c r="H92" s="18"/>
    </row>
    <row r="93" spans="1:8" x14ac:dyDescent="0.25">
      <c r="A93" s="41" t="s">
        <v>314</v>
      </c>
      <c r="B93" s="41" t="s">
        <v>313</v>
      </c>
      <c r="C93" s="30">
        <f t="shared" ref="C93:C98" si="22">IF(D93&gt;E93,D93-E93,"out of stock")</f>
        <v>1</v>
      </c>
      <c r="D93" s="24">
        <v>1</v>
      </c>
      <c r="E93" s="36"/>
      <c r="F93" s="7">
        <v>140</v>
      </c>
      <c r="G93" s="14">
        <f t="shared" ref="G93:G98" si="23">ROUND(F93/2,0)</f>
        <v>70</v>
      </c>
      <c r="H93" s="17">
        <f t="shared" si="11"/>
        <v>77</v>
      </c>
    </row>
    <row r="94" spans="1:8" x14ac:dyDescent="0.25">
      <c r="A94" s="41" t="s">
        <v>318</v>
      </c>
      <c r="B94" s="41" t="s">
        <v>317</v>
      </c>
      <c r="C94" s="30">
        <f t="shared" si="22"/>
        <v>8</v>
      </c>
      <c r="D94" s="24">
        <v>8</v>
      </c>
      <c r="E94" s="36"/>
      <c r="F94" s="7">
        <v>137</v>
      </c>
      <c r="G94" s="14">
        <f t="shared" si="23"/>
        <v>69</v>
      </c>
      <c r="H94" s="17">
        <f t="shared" si="11"/>
        <v>75.900000000000006</v>
      </c>
    </row>
    <row r="95" spans="1:8" ht="30" x14ac:dyDescent="0.25">
      <c r="A95" s="42" t="s">
        <v>310</v>
      </c>
      <c r="B95" s="41" t="s">
        <v>309</v>
      </c>
      <c r="C95" s="30">
        <f t="shared" si="22"/>
        <v>1</v>
      </c>
      <c r="D95" s="24">
        <v>1</v>
      </c>
      <c r="E95" s="36"/>
      <c r="F95" s="7">
        <v>140</v>
      </c>
      <c r="G95" s="14">
        <f t="shared" si="23"/>
        <v>70</v>
      </c>
      <c r="H95" s="17">
        <f t="shared" si="11"/>
        <v>77</v>
      </c>
    </row>
    <row r="96" spans="1:8" x14ac:dyDescent="0.25">
      <c r="A96" s="41" t="s">
        <v>316</v>
      </c>
      <c r="B96" s="41" t="s">
        <v>315</v>
      </c>
      <c r="C96" s="30">
        <f t="shared" si="22"/>
        <v>2</v>
      </c>
      <c r="D96" s="24">
        <v>2</v>
      </c>
      <c r="E96" s="36"/>
      <c r="F96" s="7">
        <v>140</v>
      </c>
      <c r="G96" s="14">
        <f t="shared" si="23"/>
        <v>70</v>
      </c>
      <c r="H96" s="17">
        <f t="shared" si="11"/>
        <v>77</v>
      </c>
    </row>
    <row r="97" spans="1:8" x14ac:dyDescent="0.25">
      <c r="A97" s="41" t="s">
        <v>320</v>
      </c>
      <c r="B97" s="41" t="s">
        <v>319</v>
      </c>
      <c r="C97" s="30">
        <f t="shared" si="22"/>
        <v>9</v>
      </c>
      <c r="D97" s="24">
        <v>9</v>
      </c>
      <c r="E97" s="36"/>
      <c r="F97" s="7">
        <v>137</v>
      </c>
      <c r="G97" s="14">
        <f t="shared" si="23"/>
        <v>69</v>
      </c>
      <c r="H97" s="17">
        <f t="shared" si="11"/>
        <v>75.900000000000006</v>
      </c>
    </row>
    <row r="98" spans="1:8" ht="30" x14ac:dyDescent="0.25">
      <c r="A98" s="42" t="s">
        <v>312</v>
      </c>
      <c r="B98" s="41" t="s">
        <v>311</v>
      </c>
      <c r="C98" s="30">
        <f t="shared" si="22"/>
        <v>5</v>
      </c>
      <c r="D98" s="24">
        <v>5</v>
      </c>
      <c r="E98" s="36"/>
      <c r="F98" s="7">
        <v>140</v>
      </c>
      <c r="G98" s="14">
        <f t="shared" si="23"/>
        <v>70</v>
      </c>
      <c r="H98" s="17">
        <f t="shared" si="11"/>
        <v>77</v>
      </c>
    </row>
    <row r="99" spans="1:8" ht="16.5" customHeight="1" x14ac:dyDescent="0.25">
      <c r="A99" s="40" t="s">
        <v>642</v>
      </c>
      <c r="B99" s="48"/>
      <c r="C99" s="29"/>
      <c r="D99" s="23"/>
      <c r="E99" s="35"/>
      <c r="F99" s="10"/>
      <c r="G99" s="16"/>
      <c r="H99" s="18"/>
    </row>
    <row r="100" spans="1:8" x14ac:dyDescent="0.25">
      <c r="A100" s="41" t="s">
        <v>171</v>
      </c>
      <c r="B100" s="41" t="s">
        <v>170</v>
      </c>
      <c r="C100" s="30">
        <f>IF(D100&gt;E100,D100-E100,"out of stock")</f>
        <v>2</v>
      </c>
      <c r="D100" s="24">
        <v>2</v>
      </c>
      <c r="E100" s="36"/>
      <c r="F100" s="7">
        <v>130</v>
      </c>
      <c r="G100" s="14">
        <f>ROUND(F100/2,0)</f>
        <v>65</v>
      </c>
      <c r="H100" s="17">
        <f t="shared" si="11"/>
        <v>71.5</v>
      </c>
    </row>
    <row r="101" spans="1:8" ht="15.75" x14ac:dyDescent="0.25">
      <c r="A101" s="40" t="s">
        <v>542</v>
      </c>
      <c r="B101" s="48"/>
      <c r="C101" s="29"/>
      <c r="D101" s="23"/>
      <c r="E101" s="35"/>
      <c r="F101" s="10"/>
      <c r="G101" s="16"/>
      <c r="H101" s="18"/>
    </row>
    <row r="102" spans="1:8" x14ac:dyDescent="0.25">
      <c r="A102" s="41" t="s">
        <v>205</v>
      </c>
      <c r="B102" s="41" t="s">
        <v>204</v>
      </c>
      <c r="C102" s="30">
        <f>IF(D102&gt;E102,D102-E102,"out of stock")</f>
        <v>1</v>
      </c>
      <c r="D102" s="24">
        <v>1</v>
      </c>
      <c r="E102" s="36"/>
      <c r="F102" s="7">
        <v>514</v>
      </c>
      <c r="G102" s="14">
        <f>ROUND(F102/2,0)</f>
        <v>257</v>
      </c>
      <c r="H102" s="17">
        <f t="shared" si="11"/>
        <v>282.70000000000005</v>
      </c>
    </row>
    <row r="103" spans="1:8" ht="15.75" x14ac:dyDescent="0.25">
      <c r="A103" s="40" t="s">
        <v>543</v>
      </c>
      <c r="B103" s="48"/>
      <c r="C103" s="29"/>
      <c r="D103" s="23"/>
      <c r="E103" s="35"/>
      <c r="F103" s="10"/>
      <c r="G103" s="16"/>
      <c r="H103" s="18"/>
    </row>
    <row r="104" spans="1:8" x14ac:dyDescent="0.25">
      <c r="A104" s="41" t="s">
        <v>54</v>
      </c>
      <c r="B104" s="41" t="s">
        <v>53</v>
      </c>
      <c r="C104" s="30">
        <f>IF(D104&gt;E104,D104-E104,"out of stock")</f>
        <v>1</v>
      </c>
      <c r="D104" s="24">
        <v>1</v>
      </c>
      <c r="E104" s="36"/>
      <c r="F104" s="7">
        <v>101</v>
      </c>
      <c r="G104" s="14">
        <f>ROUND(F104/2,0)</f>
        <v>51</v>
      </c>
      <c r="H104" s="17">
        <f t="shared" si="11"/>
        <v>56.1</v>
      </c>
    </row>
    <row r="105" spans="1:8" ht="15.75" x14ac:dyDescent="0.25">
      <c r="A105" s="40" t="s">
        <v>544</v>
      </c>
      <c r="B105" s="48"/>
      <c r="C105" s="29"/>
      <c r="D105" s="23"/>
      <c r="E105" s="35"/>
      <c r="F105" s="10"/>
      <c r="G105" s="16"/>
      <c r="H105" s="18"/>
    </row>
    <row r="106" spans="1:8" x14ac:dyDescent="0.25">
      <c r="A106" s="41" t="s">
        <v>64</v>
      </c>
      <c r="B106" s="41" t="s">
        <v>63</v>
      </c>
      <c r="C106" s="30">
        <f>IF(D106&gt;E106,D106-E106,"out of stock")</f>
        <v>2</v>
      </c>
      <c r="D106" s="24">
        <v>2</v>
      </c>
      <c r="E106" s="36"/>
      <c r="F106" s="7">
        <v>185.5</v>
      </c>
      <c r="G106" s="14">
        <f>ROUND(F106/2,0)</f>
        <v>93</v>
      </c>
      <c r="H106" s="17">
        <f t="shared" si="11"/>
        <v>102.30000000000001</v>
      </c>
    </row>
    <row r="107" spans="1:8" ht="15.75" x14ac:dyDescent="0.25">
      <c r="A107" s="40" t="s">
        <v>545</v>
      </c>
      <c r="B107" s="48"/>
      <c r="C107" s="29"/>
      <c r="D107" s="23"/>
      <c r="E107" s="35"/>
      <c r="F107" s="10"/>
      <c r="G107" s="16"/>
      <c r="H107" s="18"/>
    </row>
    <row r="108" spans="1:8" x14ac:dyDescent="0.25">
      <c r="A108" s="41" t="s">
        <v>35</v>
      </c>
      <c r="B108" s="41" t="s">
        <v>34</v>
      </c>
      <c r="C108" s="30">
        <f>IF(D108&gt;E108,D108-E108,"out of stock")</f>
        <v>2</v>
      </c>
      <c r="D108" s="24">
        <v>2</v>
      </c>
      <c r="E108" s="36"/>
      <c r="F108" s="7">
        <v>118.5</v>
      </c>
      <c r="G108" s="14">
        <f>ROUND(F108/2,0)</f>
        <v>59</v>
      </c>
      <c r="H108" s="17">
        <f t="shared" si="11"/>
        <v>64.900000000000006</v>
      </c>
    </row>
    <row r="109" spans="1:8" ht="15.75" x14ac:dyDescent="0.25">
      <c r="A109" s="40" t="s">
        <v>546</v>
      </c>
      <c r="B109" s="48"/>
      <c r="C109" s="29"/>
      <c r="D109" s="23"/>
      <c r="E109" s="35"/>
      <c r="F109" s="10"/>
      <c r="G109" s="16"/>
      <c r="H109" s="18"/>
    </row>
    <row r="110" spans="1:8" x14ac:dyDescent="0.25">
      <c r="A110" s="41" t="s">
        <v>116</v>
      </c>
      <c r="B110" s="41" t="s">
        <v>115</v>
      </c>
      <c r="C110" s="30">
        <f>IF(D110&gt;E110,D110-E110,"out of stock")</f>
        <v>1</v>
      </c>
      <c r="D110" s="24">
        <v>1</v>
      </c>
      <c r="E110" s="36"/>
      <c r="F110" s="7">
        <v>110.5</v>
      </c>
      <c r="G110" s="14">
        <f>ROUND(F110/2,0)</f>
        <v>55</v>
      </c>
      <c r="H110" s="17">
        <f t="shared" si="11"/>
        <v>60.500000000000007</v>
      </c>
    </row>
    <row r="111" spans="1:8" ht="15.75" x14ac:dyDescent="0.25">
      <c r="A111" s="40" t="s">
        <v>547</v>
      </c>
      <c r="B111" s="48"/>
      <c r="C111" s="29"/>
      <c r="D111" s="23"/>
      <c r="E111" s="35"/>
      <c r="F111" s="10"/>
      <c r="G111" s="16"/>
      <c r="H111" s="18"/>
    </row>
    <row r="112" spans="1:8" x14ac:dyDescent="0.25">
      <c r="A112" s="41" t="s">
        <v>334</v>
      </c>
      <c r="B112" s="41" t="s">
        <v>333</v>
      </c>
      <c r="C112" s="30">
        <f>IF(D112&gt;E112,D112-E112,"out of stock")</f>
        <v>1</v>
      </c>
      <c r="D112" s="24">
        <v>1</v>
      </c>
      <c r="E112" s="36"/>
      <c r="F112" s="7">
        <v>125</v>
      </c>
      <c r="G112" s="14">
        <f>ROUND(F112/2,0)</f>
        <v>63</v>
      </c>
      <c r="H112" s="17">
        <f t="shared" si="11"/>
        <v>69.300000000000011</v>
      </c>
    </row>
    <row r="113" spans="1:8" ht="15.75" x14ac:dyDescent="0.25">
      <c r="A113" s="40" t="s">
        <v>548</v>
      </c>
      <c r="B113" s="48"/>
      <c r="C113" s="29"/>
      <c r="D113" s="23"/>
      <c r="E113" s="35"/>
      <c r="F113" s="10"/>
      <c r="G113" s="16"/>
      <c r="H113" s="18"/>
    </row>
    <row r="114" spans="1:8" x14ac:dyDescent="0.25">
      <c r="A114" s="41" t="s">
        <v>446</v>
      </c>
      <c r="B114" s="41" t="s">
        <v>445</v>
      </c>
      <c r="C114" s="30">
        <f t="shared" ref="C114:C118" si="24">IF(D114&gt;E114,D114-E114,"out of stock")</f>
        <v>4</v>
      </c>
      <c r="D114" s="24">
        <v>4</v>
      </c>
      <c r="E114" s="36"/>
      <c r="F114" s="7">
        <v>215</v>
      </c>
      <c r="G114" s="14">
        <f t="shared" ref="G114:G118" si="25">ROUND(F114/2,0)</f>
        <v>108</v>
      </c>
      <c r="H114" s="17">
        <f t="shared" si="11"/>
        <v>118.80000000000001</v>
      </c>
    </row>
    <row r="115" spans="1:8" x14ac:dyDescent="0.25">
      <c r="A115" s="41" t="s">
        <v>448</v>
      </c>
      <c r="B115" s="41" t="s">
        <v>447</v>
      </c>
      <c r="C115" s="30">
        <f t="shared" si="24"/>
        <v>5</v>
      </c>
      <c r="D115" s="24">
        <v>5</v>
      </c>
      <c r="E115" s="36"/>
      <c r="F115" s="7">
        <v>40</v>
      </c>
      <c r="G115" s="14">
        <f t="shared" si="25"/>
        <v>20</v>
      </c>
      <c r="H115" s="17">
        <f t="shared" si="11"/>
        <v>22</v>
      </c>
    </row>
    <row r="116" spans="1:8" x14ac:dyDescent="0.25">
      <c r="A116" s="41" t="s">
        <v>444</v>
      </c>
      <c r="B116" s="41" t="s">
        <v>443</v>
      </c>
      <c r="C116" s="30">
        <f t="shared" si="24"/>
        <v>1</v>
      </c>
      <c r="D116" s="24">
        <v>1</v>
      </c>
      <c r="E116" s="36"/>
      <c r="F116" s="7">
        <v>545</v>
      </c>
      <c r="G116" s="14">
        <f t="shared" si="25"/>
        <v>273</v>
      </c>
      <c r="H116" s="17">
        <f t="shared" si="11"/>
        <v>300.3</v>
      </c>
    </row>
    <row r="117" spans="1:8" x14ac:dyDescent="0.25">
      <c r="A117" s="41" t="s">
        <v>450</v>
      </c>
      <c r="B117" s="41" t="s">
        <v>449</v>
      </c>
      <c r="C117" s="30">
        <f t="shared" si="24"/>
        <v>3</v>
      </c>
      <c r="D117" s="24">
        <v>3</v>
      </c>
      <c r="E117" s="36"/>
      <c r="F117" s="7">
        <v>215</v>
      </c>
      <c r="G117" s="14">
        <f t="shared" si="25"/>
        <v>108</v>
      </c>
      <c r="H117" s="17">
        <f t="shared" si="11"/>
        <v>118.80000000000001</v>
      </c>
    </row>
    <row r="118" spans="1:8" x14ac:dyDescent="0.25">
      <c r="A118" s="44" t="s">
        <v>452</v>
      </c>
      <c r="B118" s="41" t="s">
        <v>451</v>
      </c>
      <c r="C118" s="30">
        <f t="shared" si="24"/>
        <v>3</v>
      </c>
      <c r="D118" s="24">
        <v>3</v>
      </c>
      <c r="E118" s="36"/>
      <c r="F118" s="7">
        <v>25</v>
      </c>
      <c r="G118" s="14">
        <f t="shared" si="25"/>
        <v>13</v>
      </c>
      <c r="H118" s="17">
        <f t="shared" si="11"/>
        <v>14.3</v>
      </c>
    </row>
    <row r="119" spans="1:8" ht="16.5" customHeight="1" x14ac:dyDescent="0.25">
      <c r="A119" s="40" t="s">
        <v>549</v>
      </c>
      <c r="B119" s="48"/>
      <c r="C119" s="29"/>
      <c r="D119" s="23"/>
      <c r="E119" s="35"/>
      <c r="F119" s="10"/>
      <c r="G119" s="16"/>
      <c r="H119" s="18"/>
    </row>
    <row r="120" spans="1:8" x14ac:dyDescent="0.25">
      <c r="A120" s="41" t="s">
        <v>156</v>
      </c>
      <c r="B120" s="41" t="s">
        <v>155</v>
      </c>
      <c r="C120" s="30">
        <f t="shared" ref="C120:C121" si="26">IF(D120&gt;E120,D120-E120,"out of stock")</f>
        <v>1</v>
      </c>
      <c r="D120" s="24">
        <v>1</v>
      </c>
      <c r="E120" s="36"/>
      <c r="F120" s="7">
        <v>692.5</v>
      </c>
      <c r="G120" s="14">
        <f t="shared" ref="G120:G121" si="27">ROUND(F120/2,0)</f>
        <v>346</v>
      </c>
      <c r="H120" s="17">
        <f t="shared" si="11"/>
        <v>380.6</v>
      </c>
    </row>
    <row r="121" spans="1:8" x14ac:dyDescent="0.25">
      <c r="A121" s="41" t="s">
        <v>158</v>
      </c>
      <c r="B121" s="41" t="s">
        <v>157</v>
      </c>
      <c r="C121" s="30">
        <f t="shared" si="26"/>
        <v>1</v>
      </c>
      <c r="D121" s="24">
        <v>1</v>
      </c>
      <c r="E121" s="36"/>
      <c r="F121" s="7">
        <v>161</v>
      </c>
      <c r="G121" s="14">
        <f t="shared" si="27"/>
        <v>81</v>
      </c>
      <c r="H121" s="17">
        <f t="shared" si="11"/>
        <v>89.100000000000009</v>
      </c>
    </row>
    <row r="122" spans="1:8" ht="16.5" customHeight="1" x14ac:dyDescent="0.25">
      <c r="A122" s="40" t="s">
        <v>559</v>
      </c>
      <c r="B122" s="48"/>
      <c r="C122" s="29"/>
      <c r="D122" s="23"/>
      <c r="E122" s="35"/>
      <c r="F122" s="10"/>
      <c r="G122" s="16"/>
      <c r="H122" s="18"/>
    </row>
    <row r="123" spans="1:8" x14ac:dyDescent="0.25">
      <c r="A123" s="41" t="s">
        <v>266</v>
      </c>
      <c r="B123" s="50">
        <v>9780708717691</v>
      </c>
      <c r="C123" s="30">
        <f>IF(D123&gt;E123,D123-E123,"out of stock")</f>
        <v>1</v>
      </c>
      <c r="D123" s="24">
        <v>1</v>
      </c>
      <c r="E123" s="36"/>
      <c r="F123" s="7">
        <v>152</v>
      </c>
      <c r="G123" s="14">
        <f>ROUND(F123/2,0)</f>
        <v>76</v>
      </c>
      <c r="H123" s="17">
        <f t="shared" si="11"/>
        <v>83.600000000000009</v>
      </c>
    </row>
    <row r="124" spans="1:8" ht="16.5" customHeight="1" x14ac:dyDescent="0.25">
      <c r="A124" s="40" t="s">
        <v>550</v>
      </c>
      <c r="B124" s="48"/>
      <c r="C124" s="29"/>
      <c r="D124" s="23"/>
      <c r="E124" s="35"/>
      <c r="F124" s="10"/>
      <c r="G124" s="16"/>
      <c r="H124" s="18"/>
    </row>
    <row r="125" spans="1:8" x14ac:dyDescent="0.25">
      <c r="A125" s="41" t="s">
        <v>84</v>
      </c>
      <c r="B125" s="41" t="s">
        <v>83</v>
      </c>
      <c r="C125" s="30">
        <f>IF(D125&gt;E125,D125-E125,"out of stock")</f>
        <v>3</v>
      </c>
      <c r="D125" s="24">
        <v>3</v>
      </c>
      <c r="E125" s="36"/>
      <c r="F125" s="7">
        <v>151</v>
      </c>
      <c r="G125" s="14">
        <f>ROUND(F125/2,0)</f>
        <v>76</v>
      </c>
      <c r="H125" s="17">
        <f t="shared" si="11"/>
        <v>83.600000000000009</v>
      </c>
    </row>
    <row r="126" spans="1:8" ht="16.5" customHeight="1" x14ac:dyDescent="0.25">
      <c r="A126" s="40" t="s">
        <v>551</v>
      </c>
      <c r="B126" s="48"/>
      <c r="C126" s="29"/>
      <c r="D126" s="23"/>
      <c r="E126" s="35"/>
      <c r="F126" s="10"/>
      <c r="G126" s="16"/>
      <c r="H126" s="18"/>
    </row>
    <row r="127" spans="1:8" x14ac:dyDescent="0.25">
      <c r="A127" s="41" t="s">
        <v>191</v>
      </c>
      <c r="B127" s="41" t="s">
        <v>190</v>
      </c>
      <c r="C127" s="30">
        <f t="shared" ref="C127:C128" si="28">IF(D127&gt;E127,D127-E127,"out of stock")</f>
        <v>2</v>
      </c>
      <c r="D127" s="24">
        <v>2</v>
      </c>
      <c r="E127" s="36"/>
      <c r="F127" s="7">
        <v>457</v>
      </c>
      <c r="G127" s="14">
        <f t="shared" ref="G127:G128" si="29">ROUND(F127/2,0)</f>
        <v>229</v>
      </c>
      <c r="H127" s="17">
        <f t="shared" si="11"/>
        <v>251.90000000000003</v>
      </c>
    </row>
    <row r="128" spans="1:8" x14ac:dyDescent="0.25">
      <c r="A128" s="41" t="s">
        <v>193</v>
      </c>
      <c r="B128" s="41" t="s">
        <v>192</v>
      </c>
      <c r="C128" s="30">
        <f t="shared" si="28"/>
        <v>2</v>
      </c>
      <c r="D128" s="24">
        <v>2</v>
      </c>
      <c r="E128" s="36"/>
      <c r="F128" s="7">
        <v>169</v>
      </c>
      <c r="G128" s="14">
        <f t="shared" si="29"/>
        <v>85</v>
      </c>
      <c r="H128" s="17">
        <f t="shared" si="11"/>
        <v>93.500000000000014</v>
      </c>
    </row>
    <row r="129" spans="1:8" ht="16.5" customHeight="1" x14ac:dyDescent="0.25">
      <c r="A129" s="40" t="s">
        <v>552</v>
      </c>
      <c r="B129" s="48"/>
      <c r="C129" s="29"/>
      <c r="D129" s="23"/>
      <c r="E129" s="35"/>
      <c r="F129" s="10"/>
      <c r="G129" s="16"/>
      <c r="H129" s="18"/>
    </row>
    <row r="130" spans="1:8" x14ac:dyDescent="0.25">
      <c r="A130" s="41" t="s">
        <v>148</v>
      </c>
      <c r="B130" s="41" t="s">
        <v>147</v>
      </c>
      <c r="C130" s="30">
        <f t="shared" ref="C130:C134" si="30">IF(D130&gt;E130,D130-E130,"out of stock")</f>
        <v>1</v>
      </c>
      <c r="D130" s="24">
        <v>1</v>
      </c>
      <c r="E130" s="36"/>
      <c r="F130" s="7">
        <v>92.5</v>
      </c>
      <c r="G130" s="14">
        <f t="shared" ref="G130:G134" si="31">ROUND(F130/2,0)</f>
        <v>46</v>
      </c>
      <c r="H130" s="17">
        <f t="shared" si="11"/>
        <v>50.6</v>
      </c>
    </row>
    <row r="131" spans="1:8" x14ac:dyDescent="0.25">
      <c r="A131" s="41" t="s">
        <v>146</v>
      </c>
      <c r="B131" s="41" t="s">
        <v>145</v>
      </c>
      <c r="C131" s="30">
        <f t="shared" si="30"/>
        <v>1</v>
      </c>
      <c r="D131" s="24">
        <v>1</v>
      </c>
      <c r="E131" s="36"/>
      <c r="F131" s="7">
        <v>193.5</v>
      </c>
      <c r="G131" s="14">
        <f t="shared" si="31"/>
        <v>97</v>
      </c>
      <c r="H131" s="17">
        <f t="shared" si="11"/>
        <v>106.7</v>
      </c>
    </row>
    <row r="132" spans="1:8" x14ac:dyDescent="0.25">
      <c r="A132" s="41" t="s">
        <v>154</v>
      </c>
      <c r="B132" s="41" t="s">
        <v>153</v>
      </c>
      <c r="C132" s="30">
        <f t="shared" si="30"/>
        <v>1</v>
      </c>
      <c r="D132" s="24">
        <v>1</v>
      </c>
      <c r="E132" s="36"/>
      <c r="F132" s="7">
        <v>196.5</v>
      </c>
      <c r="G132" s="14">
        <f t="shared" si="31"/>
        <v>98</v>
      </c>
      <c r="H132" s="17">
        <f t="shared" ref="H132:H195" si="32">G132*1.1</f>
        <v>107.80000000000001</v>
      </c>
    </row>
    <row r="133" spans="1:8" x14ac:dyDescent="0.25">
      <c r="A133" s="41" t="s">
        <v>152</v>
      </c>
      <c r="B133" s="41" t="s">
        <v>151</v>
      </c>
      <c r="C133" s="30">
        <f t="shared" si="30"/>
        <v>4</v>
      </c>
      <c r="D133" s="24">
        <v>4</v>
      </c>
      <c r="E133" s="36"/>
      <c r="F133" s="7">
        <v>138</v>
      </c>
      <c r="G133" s="14">
        <f t="shared" si="31"/>
        <v>69</v>
      </c>
      <c r="H133" s="17">
        <f t="shared" si="32"/>
        <v>75.900000000000006</v>
      </c>
    </row>
    <row r="134" spans="1:8" x14ac:dyDescent="0.25">
      <c r="A134" s="41" t="s">
        <v>150</v>
      </c>
      <c r="B134" s="41" t="s">
        <v>149</v>
      </c>
      <c r="C134" s="30">
        <f t="shared" si="30"/>
        <v>1</v>
      </c>
      <c r="D134" s="24">
        <v>1</v>
      </c>
      <c r="E134" s="36"/>
      <c r="F134" s="7">
        <v>130</v>
      </c>
      <c r="G134" s="14">
        <f t="shared" si="31"/>
        <v>65</v>
      </c>
      <c r="H134" s="17">
        <f t="shared" si="32"/>
        <v>71.5</v>
      </c>
    </row>
    <row r="135" spans="1:8" ht="16.5" customHeight="1" x14ac:dyDescent="0.25">
      <c r="A135" s="40" t="s">
        <v>553</v>
      </c>
      <c r="B135" s="48"/>
      <c r="C135" s="29"/>
      <c r="D135" s="23"/>
      <c r="E135" s="35"/>
      <c r="F135" s="10"/>
      <c r="G135" s="16"/>
      <c r="H135" s="18"/>
    </row>
    <row r="136" spans="1:8" x14ac:dyDescent="0.25">
      <c r="A136" s="41" t="s">
        <v>336</v>
      </c>
      <c r="B136" s="41" t="s">
        <v>335</v>
      </c>
      <c r="C136" s="30">
        <f t="shared" ref="C136:C137" si="33">IF(D136&gt;E136,D136-E136,"out of stock")</f>
        <v>1</v>
      </c>
      <c r="D136" s="24">
        <v>1</v>
      </c>
      <c r="E136" s="36"/>
      <c r="F136" s="7">
        <v>95</v>
      </c>
      <c r="G136" s="14">
        <f t="shared" ref="G136:G137" si="34">ROUND(F136/2,0)</f>
        <v>48</v>
      </c>
      <c r="H136" s="17">
        <f t="shared" si="32"/>
        <v>52.800000000000004</v>
      </c>
    </row>
    <row r="137" spans="1:8" x14ac:dyDescent="0.25">
      <c r="A137" s="41" t="s">
        <v>338</v>
      </c>
      <c r="B137" s="41" t="s">
        <v>337</v>
      </c>
      <c r="C137" s="30">
        <f t="shared" si="33"/>
        <v>3</v>
      </c>
      <c r="D137" s="24">
        <v>3</v>
      </c>
      <c r="E137" s="36"/>
      <c r="F137" s="7">
        <v>75</v>
      </c>
      <c r="G137" s="14">
        <f t="shared" si="34"/>
        <v>38</v>
      </c>
      <c r="H137" s="17">
        <f t="shared" si="32"/>
        <v>41.800000000000004</v>
      </c>
    </row>
    <row r="138" spans="1:8" ht="15.75" x14ac:dyDescent="0.25">
      <c r="A138" s="40" t="s">
        <v>554</v>
      </c>
      <c r="B138" s="48"/>
      <c r="C138" s="29"/>
      <c r="D138" s="23"/>
      <c r="E138" s="35"/>
      <c r="F138" s="10"/>
      <c r="G138" s="16"/>
      <c r="H138" s="18"/>
    </row>
    <row r="139" spans="1:8" x14ac:dyDescent="0.25">
      <c r="A139" s="41" t="s">
        <v>187</v>
      </c>
      <c r="B139" s="41" t="s">
        <v>186</v>
      </c>
      <c r="C139" s="30">
        <f t="shared" ref="C139:C141" si="35">IF(D139&gt;E139,D139-E139,"out of stock")</f>
        <v>3</v>
      </c>
      <c r="D139" s="24">
        <v>3</v>
      </c>
      <c r="E139" s="36"/>
      <c r="F139" s="7">
        <v>175.5</v>
      </c>
      <c r="G139" s="14">
        <f t="shared" ref="G139:G141" si="36">ROUND(F139/2,0)</f>
        <v>88</v>
      </c>
      <c r="H139" s="17">
        <f t="shared" si="32"/>
        <v>96.800000000000011</v>
      </c>
    </row>
    <row r="140" spans="1:8" x14ac:dyDescent="0.25">
      <c r="A140" s="41" t="s">
        <v>189</v>
      </c>
      <c r="B140" s="41" t="s">
        <v>188</v>
      </c>
      <c r="C140" s="30">
        <f t="shared" si="35"/>
        <v>2</v>
      </c>
      <c r="D140" s="24">
        <v>2</v>
      </c>
      <c r="E140" s="36"/>
      <c r="F140" s="7">
        <v>57</v>
      </c>
      <c r="G140" s="14">
        <f t="shared" si="36"/>
        <v>29</v>
      </c>
      <c r="H140" s="17">
        <f t="shared" si="32"/>
        <v>31.900000000000002</v>
      </c>
    </row>
    <row r="141" spans="1:8" x14ac:dyDescent="0.25">
      <c r="A141" s="41" t="s">
        <v>185</v>
      </c>
      <c r="B141" s="41" t="s">
        <v>184</v>
      </c>
      <c r="C141" s="30">
        <f t="shared" si="35"/>
        <v>1</v>
      </c>
      <c r="D141" s="24">
        <v>1</v>
      </c>
      <c r="E141" s="36"/>
      <c r="F141" s="7">
        <v>185.5</v>
      </c>
      <c r="G141" s="14">
        <f t="shared" si="36"/>
        <v>93</v>
      </c>
      <c r="H141" s="17">
        <f t="shared" si="32"/>
        <v>102.30000000000001</v>
      </c>
    </row>
    <row r="142" spans="1:8" ht="15.75" x14ac:dyDescent="0.25">
      <c r="A142" s="40" t="s">
        <v>555</v>
      </c>
      <c r="B142" s="48"/>
      <c r="C142" s="29"/>
      <c r="D142" s="23"/>
      <c r="E142" s="35"/>
      <c r="F142" s="10"/>
      <c r="G142" s="16"/>
      <c r="H142" s="18"/>
    </row>
    <row r="143" spans="1:8" x14ac:dyDescent="0.25">
      <c r="A143" s="41" t="s">
        <v>224</v>
      </c>
      <c r="B143" s="41" t="s">
        <v>223</v>
      </c>
      <c r="C143" s="30">
        <f>IF(D143&gt;E143,D143-E143,"out of stock")</f>
        <v>1</v>
      </c>
      <c r="D143" s="24">
        <v>1</v>
      </c>
      <c r="E143" s="36"/>
      <c r="F143" s="7">
        <v>151</v>
      </c>
      <c r="G143" s="14">
        <f>ROUND(F143/2,0)</f>
        <v>76</v>
      </c>
      <c r="H143" s="17">
        <f t="shared" si="32"/>
        <v>83.600000000000009</v>
      </c>
    </row>
    <row r="144" spans="1:8" ht="15.75" x14ac:dyDescent="0.25">
      <c r="A144" s="40" t="s">
        <v>556</v>
      </c>
      <c r="B144" s="48"/>
      <c r="C144" s="29"/>
      <c r="D144" s="23"/>
      <c r="E144" s="35"/>
      <c r="F144" s="10"/>
      <c r="G144" s="16"/>
      <c r="H144" s="18"/>
    </row>
    <row r="145" spans="1:8" x14ac:dyDescent="0.25">
      <c r="A145" s="41" t="s">
        <v>124</v>
      </c>
      <c r="B145" s="41" t="s">
        <v>123</v>
      </c>
      <c r="C145" s="30">
        <f>IF(D145&gt;E145,D145-E145,"out of stock")</f>
        <v>1</v>
      </c>
      <c r="D145" s="24">
        <v>1</v>
      </c>
      <c r="E145" s="36"/>
      <c r="F145" s="7">
        <v>79.5</v>
      </c>
      <c r="G145" s="14">
        <f>ROUND(F145/2,0)</f>
        <v>40</v>
      </c>
      <c r="H145" s="17">
        <f t="shared" si="32"/>
        <v>44</v>
      </c>
    </row>
    <row r="146" spans="1:8" ht="15.75" x14ac:dyDescent="0.25">
      <c r="A146" s="40" t="s">
        <v>557</v>
      </c>
      <c r="B146" s="48"/>
      <c r="C146" s="29"/>
      <c r="D146" s="23"/>
      <c r="E146" s="35"/>
      <c r="F146" s="10"/>
      <c r="G146" s="16"/>
      <c r="H146" s="18"/>
    </row>
    <row r="147" spans="1:8" x14ac:dyDescent="0.25">
      <c r="A147" s="41" t="s">
        <v>496</v>
      </c>
      <c r="B147" s="41" t="s">
        <v>495</v>
      </c>
      <c r="C147" s="30">
        <f>IF(D147&gt;E147,D147-E147,"out of stock")</f>
        <v>1</v>
      </c>
      <c r="D147" s="24">
        <v>1</v>
      </c>
      <c r="E147" s="36"/>
      <c r="F147" s="7">
        <v>193.5</v>
      </c>
      <c r="G147" s="14">
        <f>ROUND(F147/2,0)</f>
        <v>97</v>
      </c>
      <c r="H147" s="17">
        <f t="shared" si="32"/>
        <v>106.7</v>
      </c>
    </row>
    <row r="148" spans="1:8" ht="15.75" x14ac:dyDescent="0.25">
      <c r="A148" s="40" t="s">
        <v>558</v>
      </c>
      <c r="B148" s="48"/>
      <c r="C148" s="29"/>
      <c r="D148" s="23"/>
      <c r="E148" s="35"/>
      <c r="F148" s="10"/>
      <c r="G148" s="16"/>
      <c r="H148" s="18"/>
    </row>
    <row r="149" spans="1:8" x14ac:dyDescent="0.25">
      <c r="A149" s="41" t="s">
        <v>203</v>
      </c>
      <c r="B149" s="41" t="s">
        <v>202</v>
      </c>
      <c r="C149" s="30">
        <f>IF(D149&gt;E149,D149-E149,"out of stock")</f>
        <v>1</v>
      </c>
      <c r="D149" s="24">
        <v>1</v>
      </c>
      <c r="E149" s="36"/>
      <c r="F149" s="7">
        <v>596.5</v>
      </c>
      <c r="G149" s="14">
        <f>ROUND(F149/2,0)</f>
        <v>298</v>
      </c>
      <c r="H149" s="17">
        <f t="shared" si="32"/>
        <v>327.8</v>
      </c>
    </row>
    <row r="150" spans="1:8" ht="15.75" x14ac:dyDescent="0.25">
      <c r="A150" s="40" t="s">
        <v>560</v>
      </c>
      <c r="B150" s="48"/>
      <c r="C150" s="29"/>
      <c r="D150" s="23"/>
      <c r="E150" s="35"/>
      <c r="F150" s="10"/>
      <c r="G150" s="16"/>
      <c r="H150" s="18"/>
    </row>
    <row r="151" spans="1:8" x14ac:dyDescent="0.25">
      <c r="A151" s="41" t="s">
        <v>374</v>
      </c>
      <c r="B151" s="41" t="s">
        <v>373</v>
      </c>
      <c r="C151" s="30">
        <f>IF(D151&gt;E151,D151-E151,"out of stock")</f>
        <v>1</v>
      </c>
      <c r="D151" s="24">
        <v>1</v>
      </c>
      <c r="E151" s="36"/>
      <c r="F151" s="7">
        <v>180</v>
      </c>
      <c r="G151" s="14">
        <f>ROUND(F151/2,0)</f>
        <v>90</v>
      </c>
      <c r="H151" s="17">
        <f t="shared" si="32"/>
        <v>99.000000000000014</v>
      </c>
    </row>
    <row r="152" spans="1:8" ht="15.75" x14ac:dyDescent="0.25">
      <c r="A152" s="40" t="s">
        <v>562</v>
      </c>
      <c r="B152" s="48"/>
      <c r="C152" s="29"/>
      <c r="D152" s="23"/>
      <c r="E152" s="35"/>
      <c r="F152" s="10"/>
      <c r="G152" s="16"/>
      <c r="H152" s="18"/>
    </row>
    <row r="153" spans="1:8" x14ac:dyDescent="0.25">
      <c r="A153" s="41" t="s">
        <v>382</v>
      </c>
      <c r="B153" s="41" t="s">
        <v>381</v>
      </c>
      <c r="C153" s="30">
        <f t="shared" ref="C153:C154" si="37">IF(D153&gt;E153,D153-E153,"out of stock")</f>
        <v>2</v>
      </c>
      <c r="D153" s="24">
        <v>2</v>
      </c>
      <c r="E153" s="36"/>
      <c r="F153" s="7">
        <v>80</v>
      </c>
      <c r="G153" s="14">
        <f t="shared" ref="G153:G154" si="38">ROUND(F153/2,0)</f>
        <v>40</v>
      </c>
      <c r="H153" s="17">
        <f t="shared" si="32"/>
        <v>44</v>
      </c>
    </row>
    <row r="154" spans="1:8" x14ac:dyDescent="0.25">
      <c r="A154" s="41" t="s">
        <v>380</v>
      </c>
      <c r="B154" s="41" t="s">
        <v>379</v>
      </c>
      <c r="C154" s="30">
        <f t="shared" si="37"/>
        <v>2</v>
      </c>
      <c r="D154" s="24">
        <v>2</v>
      </c>
      <c r="E154" s="36"/>
      <c r="F154" s="7">
        <v>90</v>
      </c>
      <c r="G154" s="14">
        <f t="shared" si="38"/>
        <v>45</v>
      </c>
      <c r="H154" s="17">
        <f t="shared" si="32"/>
        <v>49.500000000000007</v>
      </c>
    </row>
    <row r="155" spans="1:8" ht="15.75" x14ac:dyDescent="0.25">
      <c r="A155" s="40" t="s">
        <v>561</v>
      </c>
      <c r="B155" s="48"/>
      <c r="C155" s="29"/>
      <c r="D155" s="23"/>
      <c r="E155" s="35"/>
      <c r="F155" s="10"/>
      <c r="G155" s="16"/>
      <c r="H155" s="18"/>
    </row>
    <row r="156" spans="1:8" x14ac:dyDescent="0.25">
      <c r="A156" s="41" t="s">
        <v>378</v>
      </c>
      <c r="B156" s="41" t="s">
        <v>377</v>
      </c>
      <c r="C156" s="30">
        <f t="shared" ref="C156:C157" si="39">IF(D156&gt;E156,D156-E156,"out of stock")</f>
        <v>1</v>
      </c>
      <c r="D156" s="24">
        <v>1</v>
      </c>
      <c r="E156" s="36"/>
      <c r="F156" s="7">
        <v>191</v>
      </c>
      <c r="G156" s="14">
        <f t="shared" ref="G156:G157" si="40">ROUND(F156/2,0)</f>
        <v>96</v>
      </c>
      <c r="H156" s="17">
        <f t="shared" si="32"/>
        <v>105.60000000000001</v>
      </c>
    </row>
    <row r="157" spans="1:8" x14ac:dyDescent="0.25">
      <c r="A157" s="41" t="s">
        <v>376</v>
      </c>
      <c r="B157" s="41" t="s">
        <v>375</v>
      </c>
      <c r="C157" s="30">
        <f t="shared" si="39"/>
        <v>1</v>
      </c>
      <c r="D157" s="24">
        <v>1</v>
      </c>
      <c r="E157" s="36"/>
      <c r="F157" s="7">
        <v>254.5</v>
      </c>
      <c r="G157" s="14">
        <f t="shared" si="40"/>
        <v>127</v>
      </c>
      <c r="H157" s="17">
        <f t="shared" si="32"/>
        <v>139.70000000000002</v>
      </c>
    </row>
    <row r="158" spans="1:8" ht="15.75" x14ac:dyDescent="0.25">
      <c r="A158" s="40" t="s">
        <v>563</v>
      </c>
      <c r="B158" s="48"/>
      <c r="C158" s="29"/>
      <c r="D158" s="23"/>
      <c r="E158" s="35"/>
      <c r="F158" s="10"/>
      <c r="G158" s="16"/>
      <c r="H158" s="18"/>
    </row>
    <row r="159" spans="1:8" x14ac:dyDescent="0.25">
      <c r="A159" s="41" t="s">
        <v>344</v>
      </c>
      <c r="B159" s="41" t="s">
        <v>343</v>
      </c>
      <c r="C159" s="30">
        <f t="shared" ref="C159:C160" si="41">IF(D159&gt;E159,D159-E159,"out of stock")</f>
        <v>2</v>
      </c>
      <c r="D159" s="24">
        <v>2</v>
      </c>
      <c r="E159" s="36"/>
      <c r="F159" s="7">
        <v>125</v>
      </c>
      <c r="G159" s="14">
        <f t="shared" ref="G159:G160" si="42">ROUND(F159/2,0)</f>
        <v>63</v>
      </c>
      <c r="H159" s="17">
        <f t="shared" si="32"/>
        <v>69.300000000000011</v>
      </c>
    </row>
    <row r="160" spans="1:8" x14ac:dyDescent="0.25">
      <c r="A160" s="41" t="s">
        <v>342</v>
      </c>
      <c r="B160" s="41" t="s">
        <v>341</v>
      </c>
      <c r="C160" s="30">
        <f t="shared" si="41"/>
        <v>2</v>
      </c>
      <c r="D160" s="24">
        <v>2</v>
      </c>
      <c r="E160" s="36"/>
      <c r="F160" s="7">
        <v>137</v>
      </c>
      <c r="G160" s="14">
        <f t="shared" si="42"/>
        <v>69</v>
      </c>
      <c r="H160" s="17">
        <f t="shared" si="32"/>
        <v>75.900000000000006</v>
      </c>
    </row>
    <row r="161" spans="1:8" ht="15.75" x14ac:dyDescent="0.25">
      <c r="A161" s="40" t="s">
        <v>564</v>
      </c>
      <c r="B161" s="48"/>
      <c r="C161" s="29"/>
      <c r="D161" s="23"/>
      <c r="E161" s="35"/>
      <c r="F161" s="10"/>
      <c r="G161" s="16"/>
      <c r="H161" s="18"/>
    </row>
    <row r="162" spans="1:8" x14ac:dyDescent="0.25">
      <c r="A162" s="41" t="s">
        <v>88</v>
      </c>
      <c r="B162" s="41" t="s">
        <v>87</v>
      </c>
      <c r="C162" s="30">
        <f t="shared" ref="C162:C165" si="43">IF(D162&gt;E162,D162-E162,"out of stock")</f>
        <v>1</v>
      </c>
      <c r="D162" s="24">
        <v>1</v>
      </c>
      <c r="E162" s="36"/>
      <c r="F162" s="7">
        <v>227.5</v>
      </c>
      <c r="G162" s="14">
        <f t="shared" ref="G162:G165" si="44">ROUND(F162/2,0)</f>
        <v>114</v>
      </c>
      <c r="H162" s="17">
        <f t="shared" si="32"/>
        <v>125.4</v>
      </c>
    </row>
    <row r="163" spans="1:8" x14ac:dyDescent="0.25">
      <c r="A163" s="41" t="s">
        <v>90</v>
      </c>
      <c r="B163" s="41" t="s">
        <v>89</v>
      </c>
      <c r="C163" s="30">
        <f t="shared" si="43"/>
        <v>2</v>
      </c>
      <c r="D163" s="24">
        <v>2</v>
      </c>
      <c r="E163" s="36"/>
      <c r="F163" s="7">
        <v>96</v>
      </c>
      <c r="G163" s="14">
        <f t="shared" si="44"/>
        <v>48</v>
      </c>
      <c r="H163" s="17">
        <f t="shared" si="32"/>
        <v>52.800000000000004</v>
      </c>
    </row>
    <row r="164" spans="1:8" x14ac:dyDescent="0.25">
      <c r="A164" s="41" t="s">
        <v>92</v>
      </c>
      <c r="B164" s="41" t="s">
        <v>91</v>
      </c>
      <c r="C164" s="30">
        <f t="shared" si="43"/>
        <v>1</v>
      </c>
      <c r="D164" s="24">
        <v>1</v>
      </c>
      <c r="E164" s="36"/>
      <c r="F164" s="7">
        <v>135</v>
      </c>
      <c r="G164" s="14">
        <f t="shared" si="44"/>
        <v>68</v>
      </c>
      <c r="H164" s="17">
        <f t="shared" si="32"/>
        <v>74.800000000000011</v>
      </c>
    </row>
    <row r="165" spans="1:8" x14ac:dyDescent="0.25">
      <c r="A165" s="41" t="s">
        <v>94</v>
      </c>
      <c r="B165" s="41" t="s">
        <v>93</v>
      </c>
      <c r="C165" s="30">
        <f t="shared" si="43"/>
        <v>1</v>
      </c>
      <c r="D165" s="24">
        <v>1</v>
      </c>
      <c r="E165" s="36"/>
      <c r="F165" s="7">
        <v>170.5</v>
      </c>
      <c r="G165" s="14">
        <f t="shared" si="44"/>
        <v>85</v>
      </c>
      <c r="H165" s="17">
        <f t="shared" si="32"/>
        <v>93.500000000000014</v>
      </c>
    </row>
    <row r="166" spans="1:8" ht="15.75" x14ac:dyDescent="0.25">
      <c r="A166" s="40" t="s">
        <v>565</v>
      </c>
      <c r="B166" s="48"/>
      <c r="C166" s="29"/>
      <c r="D166" s="23"/>
      <c r="E166" s="35"/>
      <c r="F166" s="10"/>
      <c r="G166" s="16"/>
      <c r="H166" s="18"/>
    </row>
    <row r="167" spans="1:8" x14ac:dyDescent="0.25">
      <c r="A167" s="41" t="s">
        <v>350</v>
      </c>
      <c r="B167" s="41" t="s">
        <v>349</v>
      </c>
      <c r="C167" s="30">
        <f t="shared" ref="C167:C169" si="45">IF(D167&gt;E167,D167-E167,"out of stock")</f>
        <v>1</v>
      </c>
      <c r="D167" s="24">
        <v>1</v>
      </c>
      <c r="E167" s="36"/>
      <c r="F167" s="7">
        <v>70</v>
      </c>
      <c r="G167" s="14">
        <f t="shared" ref="G167:G169" si="46">ROUND(F167/2,0)</f>
        <v>35</v>
      </c>
      <c r="H167" s="17">
        <f t="shared" si="32"/>
        <v>38.5</v>
      </c>
    </row>
    <row r="168" spans="1:8" x14ac:dyDescent="0.25">
      <c r="A168" s="41" t="s">
        <v>346</v>
      </c>
      <c r="B168" s="41" t="s">
        <v>345</v>
      </c>
      <c r="C168" s="30">
        <f t="shared" si="45"/>
        <v>1</v>
      </c>
      <c r="D168" s="24">
        <v>1</v>
      </c>
      <c r="E168" s="36"/>
      <c r="F168" s="7">
        <v>213.5</v>
      </c>
      <c r="G168" s="14">
        <f t="shared" si="46"/>
        <v>107</v>
      </c>
      <c r="H168" s="17">
        <f t="shared" si="32"/>
        <v>117.7</v>
      </c>
    </row>
    <row r="169" spans="1:8" x14ac:dyDescent="0.25">
      <c r="A169" s="41" t="s">
        <v>348</v>
      </c>
      <c r="B169" s="41" t="s">
        <v>347</v>
      </c>
      <c r="C169" s="30">
        <f t="shared" si="45"/>
        <v>2</v>
      </c>
      <c r="D169" s="24">
        <v>2</v>
      </c>
      <c r="E169" s="36"/>
      <c r="F169" s="7">
        <v>175</v>
      </c>
      <c r="G169" s="14">
        <f t="shared" si="46"/>
        <v>88</v>
      </c>
      <c r="H169" s="17">
        <f t="shared" si="32"/>
        <v>96.800000000000011</v>
      </c>
    </row>
    <row r="170" spans="1:8" ht="15.75" x14ac:dyDescent="0.25">
      <c r="A170" s="40" t="s">
        <v>566</v>
      </c>
      <c r="B170" s="48"/>
      <c r="C170" s="29"/>
      <c r="D170" s="23"/>
      <c r="E170" s="35"/>
      <c r="F170" s="10"/>
      <c r="G170" s="16"/>
      <c r="H170" s="18"/>
    </row>
    <row r="171" spans="1:8" x14ac:dyDescent="0.25">
      <c r="A171" s="41" t="s">
        <v>356</v>
      </c>
      <c r="B171" s="41" t="s">
        <v>355</v>
      </c>
      <c r="C171" s="30">
        <f t="shared" ref="C171:C174" si="47">IF(D171&gt;E171,D171-E171,"out of stock")</f>
        <v>1</v>
      </c>
      <c r="D171" s="24">
        <v>1</v>
      </c>
      <c r="E171" s="36"/>
      <c r="F171" s="7">
        <v>125</v>
      </c>
      <c r="G171" s="14">
        <f t="shared" ref="G171:G174" si="48">ROUND(F171/2,0)</f>
        <v>63</v>
      </c>
      <c r="H171" s="17">
        <f t="shared" si="32"/>
        <v>69.300000000000011</v>
      </c>
    </row>
    <row r="172" spans="1:8" x14ac:dyDescent="0.25">
      <c r="A172" s="41" t="s">
        <v>354</v>
      </c>
      <c r="B172" s="41" t="s">
        <v>353</v>
      </c>
      <c r="C172" s="30">
        <f t="shared" si="47"/>
        <v>1</v>
      </c>
      <c r="D172" s="24">
        <v>1</v>
      </c>
      <c r="E172" s="36"/>
      <c r="F172" s="7">
        <v>70</v>
      </c>
      <c r="G172" s="14">
        <f t="shared" si="48"/>
        <v>35</v>
      </c>
      <c r="H172" s="17">
        <f t="shared" si="32"/>
        <v>38.5</v>
      </c>
    </row>
    <row r="173" spans="1:8" x14ac:dyDescent="0.25">
      <c r="A173" s="41" t="s">
        <v>352</v>
      </c>
      <c r="B173" s="41" t="s">
        <v>351</v>
      </c>
      <c r="C173" s="30">
        <f t="shared" si="47"/>
        <v>1</v>
      </c>
      <c r="D173" s="24">
        <v>1</v>
      </c>
      <c r="E173" s="36"/>
      <c r="F173" s="7">
        <v>130</v>
      </c>
      <c r="G173" s="14">
        <f t="shared" si="48"/>
        <v>65</v>
      </c>
      <c r="H173" s="17">
        <f t="shared" si="32"/>
        <v>71.5</v>
      </c>
    </row>
    <row r="174" spans="1:8" x14ac:dyDescent="0.25">
      <c r="A174" s="41" t="s">
        <v>358</v>
      </c>
      <c r="B174" s="41" t="s">
        <v>357</v>
      </c>
      <c r="C174" s="30">
        <f t="shared" si="47"/>
        <v>1</v>
      </c>
      <c r="D174" s="24">
        <v>1</v>
      </c>
      <c r="E174" s="36"/>
      <c r="F174" s="7">
        <v>125</v>
      </c>
      <c r="G174" s="14">
        <f t="shared" si="48"/>
        <v>63</v>
      </c>
      <c r="H174" s="17">
        <f t="shared" si="32"/>
        <v>69.300000000000011</v>
      </c>
    </row>
    <row r="175" spans="1:8" ht="15.75" x14ac:dyDescent="0.25">
      <c r="A175" s="40" t="s">
        <v>567</v>
      </c>
      <c r="B175" s="48"/>
      <c r="C175" s="29"/>
      <c r="D175" s="23"/>
      <c r="E175" s="35"/>
      <c r="F175" s="10"/>
      <c r="G175" s="16"/>
      <c r="H175" s="18"/>
    </row>
    <row r="176" spans="1:8" x14ac:dyDescent="0.25">
      <c r="A176" s="41" t="s">
        <v>86</v>
      </c>
      <c r="B176" s="41" t="s">
        <v>85</v>
      </c>
      <c r="C176" s="30">
        <f>IF(D176&gt;E176,D176-E176,"out of stock")</f>
        <v>1</v>
      </c>
      <c r="D176" s="24">
        <v>1</v>
      </c>
      <c r="E176" s="36"/>
      <c r="F176" s="7">
        <v>572.5</v>
      </c>
      <c r="G176" s="14">
        <f>ROUND(F176/2,0)</f>
        <v>286</v>
      </c>
      <c r="H176" s="17">
        <f t="shared" si="32"/>
        <v>314.60000000000002</v>
      </c>
    </row>
    <row r="177" spans="1:8" ht="15.75" x14ac:dyDescent="0.25">
      <c r="A177" s="40" t="s">
        <v>568</v>
      </c>
      <c r="B177" s="48"/>
      <c r="C177" s="29"/>
      <c r="D177" s="23"/>
      <c r="E177" s="35"/>
      <c r="F177" s="10"/>
      <c r="G177" s="16"/>
      <c r="H177" s="18"/>
    </row>
    <row r="178" spans="1:8" x14ac:dyDescent="0.25">
      <c r="A178" s="41" t="s">
        <v>112</v>
      </c>
      <c r="B178" s="41" t="s">
        <v>111</v>
      </c>
      <c r="C178" s="30">
        <f t="shared" ref="C178:C179" si="49">IF(D178&gt;E178,D178-E178,"out of stock")</f>
        <v>2</v>
      </c>
      <c r="D178" s="24">
        <v>2</v>
      </c>
      <c r="E178" s="36"/>
      <c r="F178" s="7">
        <v>135</v>
      </c>
      <c r="G178" s="14">
        <f t="shared" ref="G178:G241" si="50">ROUND(F178/2,0)</f>
        <v>68</v>
      </c>
      <c r="H178" s="17">
        <f t="shared" si="32"/>
        <v>74.800000000000011</v>
      </c>
    </row>
    <row r="179" spans="1:8" x14ac:dyDescent="0.25">
      <c r="A179" s="45" t="s">
        <v>114</v>
      </c>
      <c r="B179" s="41" t="s">
        <v>113</v>
      </c>
      <c r="C179" s="30">
        <f t="shared" si="49"/>
        <v>3</v>
      </c>
      <c r="D179" s="24">
        <v>3</v>
      </c>
      <c r="E179" s="36"/>
      <c r="F179" s="7">
        <v>96</v>
      </c>
      <c r="G179" s="14">
        <f t="shared" si="50"/>
        <v>48</v>
      </c>
      <c r="H179" s="17">
        <f t="shared" si="32"/>
        <v>52.800000000000004</v>
      </c>
    </row>
    <row r="180" spans="1:8" ht="15.75" x14ac:dyDescent="0.25">
      <c r="A180" s="40" t="s">
        <v>569</v>
      </c>
      <c r="B180" s="48"/>
      <c r="C180" s="29"/>
      <c r="D180" s="23"/>
      <c r="E180" s="35"/>
      <c r="F180" s="10"/>
      <c r="G180" s="16"/>
      <c r="H180" s="18"/>
    </row>
    <row r="181" spans="1:8" x14ac:dyDescent="0.25">
      <c r="A181" s="41" t="s">
        <v>362</v>
      </c>
      <c r="B181" s="41" t="s">
        <v>361</v>
      </c>
      <c r="C181" s="30">
        <f t="shared" ref="C181:C182" si="51">IF(D181&gt;E181,D181-E181,"out of stock")</f>
        <v>2</v>
      </c>
      <c r="D181" s="24">
        <v>2</v>
      </c>
      <c r="E181" s="36"/>
      <c r="F181" s="7">
        <v>125</v>
      </c>
      <c r="G181" s="14">
        <f t="shared" si="50"/>
        <v>63</v>
      </c>
      <c r="H181" s="17">
        <f t="shared" si="32"/>
        <v>69.300000000000011</v>
      </c>
    </row>
    <row r="182" spans="1:8" x14ac:dyDescent="0.25">
      <c r="A182" s="41" t="s">
        <v>360</v>
      </c>
      <c r="B182" s="41" t="s">
        <v>359</v>
      </c>
      <c r="C182" s="30">
        <f t="shared" si="51"/>
        <v>3</v>
      </c>
      <c r="D182" s="24">
        <v>3</v>
      </c>
      <c r="E182" s="36"/>
      <c r="F182" s="7">
        <v>125</v>
      </c>
      <c r="G182" s="14">
        <f t="shared" si="50"/>
        <v>63</v>
      </c>
      <c r="H182" s="17">
        <f t="shared" si="32"/>
        <v>69.300000000000011</v>
      </c>
    </row>
    <row r="183" spans="1:8" ht="15.75" x14ac:dyDescent="0.25">
      <c r="A183" s="40" t="s">
        <v>570</v>
      </c>
      <c r="B183" s="48"/>
      <c r="C183" s="29"/>
      <c r="D183" s="23"/>
      <c r="E183" s="35"/>
      <c r="F183" s="10"/>
      <c r="G183" s="16"/>
      <c r="H183" s="18"/>
    </row>
    <row r="184" spans="1:8" x14ac:dyDescent="0.25">
      <c r="A184" s="41" t="s">
        <v>27</v>
      </c>
      <c r="B184" s="41" t="s">
        <v>26</v>
      </c>
      <c r="C184" s="30">
        <f>IF(D184&gt;E184,D184-E184,"out of stock")</f>
        <v>1</v>
      </c>
      <c r="D184" s="24">
        <v>1</v>
      </c>
      <c r="E184" s="36"/>
      <c r="F184" s="7">
        <v>668.5</v>
      </c>
      <c r="G184" s="14">
        <f t="shared" si="50"/>
        <v>334</v>
      </c>
      <c r="H184" s="17">
        <f t="shared" si="32"/>
        <v>367.40000000000003</v>
      </c>
    </row>
    <row r="185" spans="1:8" ht="15.75" x14ac:dyDescent="0.25">
      <c r="A185" s="40" t="s">
        <v>571</v>
      </c>
      <c r="B185" s="48"/>
      <c r="C185" s="29"/>
      <c r="D185" s="23"/>
      <c r="E185" s="35"/>
      <c r="F185" s="10"/>
      <c r="G185" s="16"/>
      <c r="H185" s="18"/>
    </row>
    <row r="186" spans="1:8" x14ac:dyDescent="0.25">
      <c r="A186" s="41" t="s">
        <v>110</v>
      </c>
      <c r="B186" s="41" t="s">
        <v>109</v>
      </c>
      <c r="C186" s="30">
        <f>IF(D186&gt;E186,D186-E186,"out of stock")</f>
        <v>1</v>
      </c>
      <c r="D186" s="24">
        <v>1</v>
      </c>
      <c r="E186" s="36"/>
      <c r="F186" s="7">
        <v>154.5</v>
      </c>
      <c r="G186" s="14">
        <f t="shared" si="50"/>
        <v>77</v>
      </c>
      <c r="H186" s="17">
        <f t="shared" si="32"/>
        <v>84.7</v>
      </c>
    </row>
    <row r="187" spans="1:8" ht="15.75" x14ac:dyDescent="0.25">
      <c r="A187" s="40" t="s">
        <v>572</v>
      </c>
      <c r="B187" s="48"/>
      <c r="C187" s="29"/>
      <c r="D187" s="23"/>
      <c r="E187" s="35"/>
      <c r="F187" s="10"/>
      <c r="G187" s="16"/>
      <c r="H187" s="18"/>
    </row>
    <row r="188" spans="1:8" x14ac:dyDescent="0.25">
      <c r="A188" s="41" t="s">
        <v>68</v>
      </c>
      <c r="B188" s="41" t="s">
        <v>67</v>
      </c>
      <c r="C188" s="30">
        <f>IF(D188&gt;E188,D188-E188,"out of stock")</f>
        <v>1</v>
      </c>
      <c r="D188" s="24">
        <v>1</v>
      </c>
      <c r="E188" s="36"/>
      <c r="F188" s="7">
        <v>492.5</v>
      </c>
      <c r="G188" s="14">
        <f t="shared" si="50"/>
        <v>246</v>
      </c>
      <c r="H188" s="17">
        <f t="shared" si="32"/>
        <v>270.60000000000002</v>
      </c>
    </row>
    <row r="189" spans="1:8" ht="15.75" x14ac:dyDescent="0.25">
      <c r="A189" s="40" t="s">
        <v>574</v>
      </c>
      <c r="B189" s="48"/>
      <c r="C189" s="29"/>
      <c r="D189" s="23"/>
      <c r="E189" s="35"/>
      <c r="F189" s="10"/>
      <c r="G189" s="16"/>
      <c r="H189" s="18"/>
    </row>
    <row r="190" spans="1:8" x14ac:dyDescent="0.25">
      <c r="A190" s="41" t="s">
        <v>128</v>
      </c>
      <c r="B190" s="41" t="s">
        <v>127</v>
      </c>
      <c r="C190" s="30">
        <f>IF(D190&gt;E190,D190-E190,"out of stock")</f>
        <v>1</v>
      </c>
      <c r="D190" s="24">
        <v>1</v>
      </c>
      <c r="E190" s="36"/>
      <c r="F190" s="7">
        <v>145</v>
      </c>
      <c r="G190" s="14">
        <f t="shared" si="50"/>
        <v>73</v>
      </c>
      <c r="H190" s="17">
        <f t="shared" si="32"/>
        <v>80.300000000000011</v>
      </c>
    </row>
    <row r="191" spans="1:8" ht="15.75" x14ac:dyDescent="0.25">
      <c r="A191" s="40" t="s">
        <v>573</v>
      </c>
      <c r="B191" s="48"/>
      <c r="C191" s="29"/>
      <c r="D191" s="23"/>
      <c r="E191" s="35"/>
      <c r="F191" s="10"/>
      <c r="G191" s="16"/>
      <c r="H191" s="18"/>
    </row>
    <row r="192" spans="1:8" x14ac:dyDescent="0.25">
      <c r="A192" s="41" t="s">
        <v>235</v>
      </c>
      <c r="B192" s="41" t="s">
        <v>234</v>
      </c>
      <c r="C192" s="30">
        <f t="shared" ref="C192:C193" si="52">IF(D192&gt;E192,D192-E192,"out of stock")</f>
        <v>4</v>
      </c>
      <c r="D192" s="24">
        <v>4</v>
      </c>
      <c r="E192" s="36"/>
      <c r="F192" s="7">
        <v>114</v>
      </c>
      <c r="G192" s="14">
        <f t="shared" si="50"/>
        <v>57</v>
      </c>
      <c r="H192" s="17">
        <f t="shared" si="32"/>
        <v>62.7</v>
      </c>
    </row>
    <row r="193" spans="1:8" x14ac:dyDescent="0.25">
      <c r="A193" s="41" t="s">
        <v>237</v>
      </c>
      <c r="B193" s="41" t="s">
        <v>236</v>
      </c>
      <c r="C193" s="30">
        <f t="shared" si="52"/>
        <v>2</v>
      </c>
      <c r="D193" s="24">
        <v>2</v>
      </c>
      <c r="E193" s="36"/>
      <c r="F193" s="7">
        <v>114</v>
      </c>
      <c r="G193" s="14">
        <f t="shared" si="50"/>
        <v>57</v>
      </c>
      <c r="H193" s="17">
        <f t="shared" si="32"/>
        <v>62.7</v>
      </c>
    </row>
    <row r="194" spans="1:8" ht="15.75" x14ac:dyDescent="0.25">
      <c r="A194" s="40" t="s">
        <v>575</v>
      </c>
      <c r="B194" s="48"/>
      <c r="C194" s="29"/>
      <c r="D194" s="23"/>
      <c r="E194" s="35"/>
      <c r="F194" s="10"/>
      <c r="G194" s="16"/>
      <c r="H194" s="18"/>
    </row>
    <row r="195" spans="1:8" x14ac:dyDescent="0.25">
      <c r="A195" s="41" t="s">
        <v>37</v>
      </c>
      <c r="B195" s="41" t="s">
        <v>36</v>
      </c>
      <c r="C195" s="30">
        <f>IF(D195&gt;E195,D195-E195,"out of stock")</f>
        <v>1</v>
      </c>
      <c r="D195" s="24">
        <v>1</v>
      </c>
      <c r="E195" s="36"/>
      <c r="F195" s="7">
        <v>499</v>
      </c>
      <c r="G195" s="14">
        <f t="shared" si="50"/>
        <v>250</v>
      </c>
      <c r="H195" s="17">
        <f t="shared" si="32"/>
        <v>275</v>
      </c>
    </row>
    <row r="196" spans="1:8" ht="15.75" x14ac:dyDescent="0.25">
      <c r="A196" s="40" t="s">
        <v>576</v>
      </c>
      <c r="B196" s="48"/>
      <c r="C196" s="29"/>
      <c r="D196" s="23"/>
      <c r="E196" s="35"/>
      <c r="F196" s="10"/>
      <c r="G196" s="16"/>
      <c r="H196" s="18"/>
    </row>
    <row r="197" spans="1:8" x14ac:dyDescent="0.25">
      <c r="A197" s="41" t="s">
        <v>366</v>
      </c>
      <c r="B197" s="41" t="s">
        <v>365</v>
      </c>
      <c r="C197" s="30">
        <f t="shared" ref="C197:C198" si="53">IF(D197&gt;E197,D197-E197,"out of stock")</f>
        <v>3</v>
      </c>
      <c r="D197" s="24">
        <v>3</v>
      </c>
      <c r="E197" s="36"/>
      <c r="F197" s="7">
        <v>125</v>
      </c>
      <c r="G197" s="14">
        <f t="shared" si="50"/>
        <v>63</v>
      </c>
      <c r="H197" s="17">
        <f t="shared" ref="H197:H258" si="54">G197*1.1</f>
        <v>69.300000000000011</v>
      </c>
    </row>
    <row r="198" spans="1:8" x14ac:dyDescent="0.25">
      <c r="A198" s="41" t="s">
        <v>364</v>
      </c>
      <c r="B198" s="41" t="s">
        <v>363</v>
      </c>
      <c r="C198" s="30">
        <f t="shared" si="53"/>
        <v>1</v>
      </c>
      <c r="D198" s="24">
        <v>1</v>
      </c>
      <c r="E198" s="36"/>
      <c r="F198" s="7">
        <v>175.5</v>
      </c>
      <c r="G198" s="14">
        <f t="shared" si="50"/>
        <v>88</v>
      </c>
      <c r="H198" s="17">
        <f t="shared" si="54"/>
        <v>96.800000000000011</v>
      </c>
    </row>
    <row r="199" spans="1:8" ht="15.75" x14ac:dyDescent="0.25">
      <c r="A199" s="40" t="s">
        <v>577</v>
      </c>
      <c r="B199" s="48"/>
      <c r="C199" s="29"/>
      <c r="D199" s="23"/>
      <c r="E199" s="35"/>
      <c r="F199" s="10"/>
      <c r="G199" s="16"/>
      <c r="H199" s="18"/>
    </row>
    <row r="200" spans="1:8" x14ac:dyDescent="0.25">
      <c r="A200" s="41" t="s">
        <v>368</v>
      </c>
      <c r="B200" s="41" t="s">
        <v>367</v>
      </c>
      <c r="C200" s="30">
        <f t="shared" ref="C200:C202" si="55">IF(D200&gt;E200,D200-E200,"out of stock")</f>
        <v>2</v>
      </c>
      <c r="D200" s="24">
        <v>2</v>
      </c>
      <c r="E200" s="36"/>
      <c r="F200" s="7">
        <v>145</v>
      </c>
      <c r="G200" s="14">
        <f t="shared" si="50"/>
        <v>73</v>
      </c>
      <c r="H200" s="17">
        <f t="shared" si="54"/>
        <v>80.300000000000011</v>
      </c>
    </row>
    <row r="201" spans="1:8" x14ac:dyDescent="0.25">
      <c r="A201" s="41" t="s">
        <v>370</v>
      </c>
      <c r="B201" s="41" t="s">
        <v>369</v>
      </c>
      <c r="C201" s="30">
        <f t="shared" si="55"/>
        <v>2</v>
      </c>
      <c r="D201" s="24">
        <v>2</v>
      </c>
      <c r="E201" s="36"/>
      <c r="F201" s="7">
        <v>115</v>
      </c>
      <c r="G201" s="14">
        <f t="shared" si="50"/>
        <v>58</v>
      </c>
      <c r="H201" s="17">
        <f t="shared" si="54"/>
        <v>63.800000000000004</v>
      </c>
    </row>
    <row r="202" spans="1:8" x14ac:dyDescent="0.25">
      <c r="A202" s="41" t="s">
        <v>372</v>
      </c>
      <c r="B202" s="41" t="s">
        <v>371</v>
      </c>
      <c r="C202" s="30">
        <f t="shared" si="55"/>
        <v>2</v>
      </c>
      <c r="D202" s="24">
        <v>2</v>
      </c>
      <c r="E202" s="36"/>
      <c r="F202" s="7">
        <v>115</v>
      </c>
      <c r="G202" s="14">
        <f t="shared" si="50"/>
        <v>58</v>
      </c>
      <c r="H202" s="17">
        <f t="shared" si="54"/>
        <v>63.800000000000004</v>
      </c>
    </row>
    <row r="203" spans="1:8" ht="15.75" x14ac:dyDescent="0.25">
      <c r="A203" s="40" t="s">
        <v>578</v>
      </c>
      <c r="B203" s="48"/>
      <c r="C203" s="29"/>
      <c r="D203" s="23"/>
      <c r="E203" s="35"/>
      <c r="F203" s="10"/>
      <c r="G203" s="16"/>
      <c r="H203" s="18"/>
    </row>
    <row r="204" spans="1:8" x14ac:dyDescent="0.25">
      <c r="A204" s="41" t="s">
        <v>25</v>
      </c>
      <c r="B204" s="41" t="s">
        <v>24</v>
      </c>
      <c r="C204" s="30">
        <f>IF(D204&gt;E204,D204-E204,"out of stock")</f>
        <v>1</v>
      </c>
      <c r="D204" s="24">
        <v>1</v>
      </c>
      <c r="E204" s="36"/>
      <c r="F204" s="7">
        <v>156</v>
      </c>
      <c r="G204" s="14">
        <f t="shared" si="50"/>
        <v>78</v>
      </c>
      <c r="H204" s="17">
        <f t="shared" si="54"/>
        <v>85.800000000000011</v>
      </c>
    </row>
    <row r="205" spans="1:8" ht="15.75" x14ac:dyDescent="0.25">
      <c r="A205" s="40" t="s">
        <v>579</v>
      </c>
      <c r="B205" s="48"/>
      <c r="C205" s="29"/>
      <c r="D205" s="23"/>
      <c r="E205" s="35"/>
      <c r="F205" s="10"/>
      <c r="G205" s="16"/>
      <c r="H205" s="18"/>
    </row>
    <row r="206" spans="1:8" x14ac:dyDescent="0.25">
      <c r="A206" s="41" t="s">
        <v>136</v>
      </c>
      <c r="B206" s="41" t="s">
        <v>135</v>
      </c>
      <c r="C206" s="30">
        <f t="shared" ref="C206:C207" si="56">IF(D206&gt;E206,D206-E206,"out of stock")</f>
        <v>1</v>
      </c>
      <c r="D206" s="24">
        <v>1</v>
      </c>
      <c r="E206" s="36"/>
      <c r="F206" s="7">
        <v>164</v>
      </c>
      <c r="G206" s="14">
        <f t="shared" si="50"/>
        <v>82</v>
      </c>
      <c r="H206" s="17">
        <f t="shared" si="54"/>
        <v>90.2</v>
      </c>
    </row>
    <row r="207" spans="1:8" x14ac:dyDescent="0.25">
      <c r="A207" s="41" t="s">
        <v>668</v>
      </c>
      <c r="B207" s="41" t="s">
        <v>229</v>
      </c>
      <c r="C207" s="30">
        <f t="shared" si="56"/>
        <v>1</v>
      </c>
      <c r="D207" s="24">
        <v>1</v>
      </c>
      <c r="E207" s="36"/>
      <c r="F207" s="7">
        <v>675</v>
      </c>
      <c r="G207" s="14">
        <f t="shared" si="50"/>
        <v>338</v>
      </c>
      <c r="H207" s="17">
        <f t="shared" si="54"/>
        <v>371.8</v>
      </c>
    </row>
    <row r="208" spans="1:8" ht="15.75" x14ac:dyDescent="0.25">
      <c r="A208" s="40" t="s">
        <v>580</v>
      </c>
      <c r="B208" s="48"/>
      <c r="C208" s="29"/>
      <c r="D208" s="23"/>
      <c r="E208" s="35"/>
      <c r="F208" s="10"/>
      <c r="G208" s="16"/>
      <c r="H208" s="18"/>
    </row>
    <row r="209" spans="1:11" x14ac:dyDescent="0.25">
      <c r="A209" s="41" t="s">
        <v>418</v>
      </c>
      <c r="B209" s="41" t="s">
        <v>417</v>
      </c>
      <c r="C209" s="30">
        <f>IF(D209&gt;E209,D209-E209,"out of stock")</f>
        <v>1</v>
      </c>
      <c r="D209" s="24">
        <v>1</v>
      </c>
      <c r="E209" s="36"/>
      <c r="F209" s="7">
        <v>165</v>
      </c>
      <c r="G209" s="14">
        <f t="shared" si="50"/>
        <v>83</v>
      </c>
      <c r="H209" s="17">
        <f t="shared" si="54"/>
        <v>91.300000000000011</v>
      </c>
    </row>
    <row r="210" spans="1:11" ht="15.75" x14ac:dyDescent="0.25">
      <c r="A210" s="40" t="s">
        <v>583</v>
      </c>
      <c r="B210" s="48"/>
      <c r="C210" s="29"/>
      <c r="D210" s="23"/>
      <c r="E210" s="35"/>
      <c r="F210" s="10"/>
      <c r="G210" s="16"/>
      <c r="H210" s="18"/>
    </row>
    <row r="211" spans="1:11" x14ac:dyDescent="0.25">
      <c r="A211" s="41" t="s">
        <v>52</v>
      </c>
      <c r="B211" s="41" t="s">
        <v>51</v>
      </c>
      <c r="C211" s="30">
        <f t="shared" ref="C211:C212" si="57">IF(D211&gt;E211,D211-E211,"out of stock")</f>
        <v>8</v>
      </c>
      <c r="D211" s="24">
        <v>8</v>
      </c>
      <c r="E211" s="36"/>
      <c r="F211" s="7">
        <v>185.5</v>
      </c>
      <c r="G211" s="14">
        <f t="shared" si="50"/>
        <v>93</v>
      </c>
      <c r="H211" s="17">
        <f t="shared" si="54"/>
        <v>102.30000000000001</v>
      </c>
      <c r="K211" s="3"/>
    </row>
    <row r="212" spans="1:11" x14ac:dyDescent="0.25">
      <c r="A212" s="41" t="s">
        <v>50</v>
      </c>
      <c r="B212" s="41" t="s">
        <v>49</v>
      </c>
      <c r="C212" s="30">
        <f t="shared" si="57"/>
        <v>1</v>
      </c>
      <c r="D212" s="24">
        <v>1</v>
      </c>
      <c r="E212" s="36"/>
      <c r="F212" s="7">
        <v>164</v>
      </c>
      <c r="G212" s="14">
        <f t="shared" si="50"/>
        <v>82</v>
      </c>
      <c r="H212" s="17">
        <f t="shared" si="54"/>
        <v>90.2</v>
      </c>
    </row>
    <row r="213" spans="1:11" ht="15.75" x14ac:dyDescent="0.25">
      <c r="A213" s="40" t="s">
        <v>582</v>
      </c>
      <c r="B213" s="48"/>
      <c r="C213" s="29"/>
      <c r="D213" s="23"/>
      <c r="E213" s="35"/>
      <c r="F213" s="10"/>
      <c r="G213" s="16"/>
      <c r="H213" s="18"/>
    </row>
    <row r="214" spans="1:11" x14ac:dyDescent="0.25">
      <c r="A214" s="41" t="s">
        <v>255</v>
      </c>
      <c r="B214" s="41" t="s">
        <v>254</v>
      </c>
      <c r="C214" s="30">
        <f>IF(D214&gt;E214,D214-E214,"out of stock")</f>
        <v>1</v>
      </c>
      <c r="D214" s="24">
        <v>1</v>
      </c>
      <c r="E214" s="36"/>
      <c r="F214" s="7">
        <v>465</v>
      </c>
      <c r="G214" s="14">
        <f t="shared" si="50"/>
        <v>233</v>
      </c>
      <c r="H214" s="17">
        <f t="shared" si="54"/>
        <v>256.3</v>
      </c>
    </row>
    <row r="215" spans="1:11" ht="15.75" x14ac:dyDescent="0.25">
      <c r="A215" s="40" t="s">
        <v>581</v>
      </c>
      <c r="B215" s="48"/>
      <c r="C215" s="29"/>
      <c r="D215" s="23"/>
      <c r="E215" s="35"/>
      <c r="F215" s="10"/>
      <c r="G215" s="16"/>
      <c r="H215" s="18"/>
    </row>
    <row r="216" spans="1:11" x14ac:dyDescent="0.25">
      <c r="A216" s="45" t="s">
        <v>253</v>
      </c>
      <c r="B216" s="41" t="s">
        <v>252</v>
      </c>
      <c r="C216" s="30">
        <f t="shared" ref="C216:C224" si="58">IF(D216&gt;E216,D216-E216,"out of stock")</f>
        <v>1</v>
      </c>
      <c r="D216" s="24">
        <v>1</v>
      </c>
      <c r="E216" s="36"/>
      <c r="F216" s="7">
        <v>143</v>
      </c>
      <c r="G216" s="14">
        <f t="shared" si="50"/>
        <v>72</v>
      </c>
      <c r="H216" s="17">
        <f t="shared" si="54"/>
        <v>79.2</v>
      </c>
    </row>
    <row r="217" spans="1:11" x14ac:dyDescent="0.25">
      <c r="A217" s="41" t="s">
        <v>247</v>
      </c>
      <c r="B217" s="41" t="s">
        <v>246</v>
      </c>
      <c r="C217" s="30">
        <f t="shared" si="58"/>
        <v>1</v>
      </c>
      <c r="D217" s="24">
        <v>1</v>
      </c>
      <c r="E217" s="36"/>
      <c r="F217" s="7">
        <v>143</v>
      </c>
      <c r="G217" s="14">
        <f t="shared" si="50"/>
        <v>72</v>
      </c>
      <c r="H217" s="17">
        <f t="shared" si="54"/>
        <v>79.2</v>
      </c>
    </row>
    <row r="218" spans="1:11" x14ac:dyDescent="0.25">
      <c r="A218" s="41" t="s">
        <v>243</v>
      </c>
      <c r="B218" s="41" t="s">
        <v>242</v>
      </c>
      <c r="C218" s="30">
        <f t="shared" si="58"/>
        <v>2</v>
      </c>
      <c r="D218" s="24">
        <v>2</v>
      </c>
      <c r="E218" s="36"/>
      <c r="F218" s="7">
        <v>143</v>
      </c>
      <c r="G218" s="14">
        <f t="shared" si="50"/>
        <v>72</v>
      </c>
      <c r="H218" s="17">
        <f t="shared" si="54"/>
        <v>79.2</v>
      </c>
    </row>
    <row r="219" spans="1:11" x14ac:dyDescent="0.25">
      <c r="A219" s="41" t="s">
        <v>245</v>
      </c>
      <c r="B219" s="41" t="s">
        <v>244</v>
      </c>
      <c r="C219" s="30">
        <f t="shared" si="58"/>
        <v>1</v>
      </c>
      <c r="D219" s="24">
        <v>1</v>
      </c>
      <c r="E219" s="36"/>
      <c r="F219" s="7">
        <v>143</v>
      </c>
      <c r="G219" s="14">
        <f t="shared" si="50"/>
        <v>72</v>
      </c>
      <c r="H219" s="17">
        <f t="shared" si="54"/>
        <v>79.2</v>
      </c>
    </row>
    <row r="220" spans="1:11" x14ac:dyDescent="0.25">
      <c r="A220" s="41" t="s">
        <v>241</v>
      </c>
      <c r="B220" s="41" t="s">
        <v>240</v>
      </c>
      <c r="C220" s="30">
        <f t="shared" si="58"/>
        <v>1</v>
      </c>
      <c r="D220" s="24">
        <v>1</v>
      </c>
      <c r="E220" s="36"/>
      <c r="F220" s="7">
        <v>143</v>
      </c>
      <c r="G220" s="14">
        <f t="shared" si="50"/>
        <v>72</v>
      </c>
      <c r="H220" s="17">
        <f t="shared" si="54"/>
        <v>79.2</v>
      </c>
    </row>
    <row r="221" spans="1:11" x14ac:dyDescent="0.25">
      <c r="A221" s="41" t="s">
        <v>239</v>
      </c>
      <c r="B221" s="41" t="s">
        <v>238</v>
      </c>
      <c r="C221" s="30">
        <f t="shared" si="58"/>
        <v>5</v>
      </c>
      <c r="D221" s="24">
        <v>5</v>
      </c>
      <c r="E221" s="36"/>
      <c r="F221" s="7">
        <v>292.5</v>
      </c>
      <c r="G221" s="14">
        <f t="shared" si="50"/>
        <v>146</v>
      </c>
      <c r="H221" s="17">
        <f t="shared" si="54"/>
        <v>160.60000000000002</v>
      </c>
    </row>
    <row r="222" spans="1:11" x14ac:dyDescent="0.25">
      <c r="A222" s="41" t="s">
        <v>251</v>
      </c>
      <c r="B222" s="41" t="s">
        <v>250</v>
      </c>
      <c r="C222" s="30">
        <f t="shared" si="58"/>
        <v>1</v>
      </c>
      <c r="D222" s="24">
        <v>1</v>
      </c>
      <c r="E222" s="36"/>
      <c r="F222" s="7">
        <v>213</v>
      </c>
      <c r="G222" s="14">
        <f t="shared" si="50"/>
        <v>107</v>
      </c>
      <c r="H222" s="17">
        <f t="shared" si="54"/>
        <v>117.7</v>
      </c>
    </row>
    <row r="223" spans="1:11" x14ac:dyDescent="0.25">
      <c r="A223" s="41" t="s">
        <v>257</v>
      </c>
      <c r="B223" s="41" t="s">
        <v>256</v>
      </c>
      <c r="C223" s="30">
        <f t="shared" si="58"/>
        <v>1</v>
      </c>
      <c r="D223" s="24">
        <v>1</v>
      </c>
      <c r="E223" s="36"/>
      <c r="F223" s="7">
        <v>128.5</v>
      </c>
      <c r="G223" s="14">
        <f t="shared" si="50"/>
        <v>64</v>
      </c>
      <c r="H223" s="17">
        <f t="shared" si="54"/>
        <v>70.400000000000006</v>
      </c>
    </row>
    <row r="224" spans="1:11" x14ac:dyDescent="0.25">
      <c r="A224" s="41" t="s">
        <v>249</v>
      </c>
      <c r="B224" s="41" t="s">
        <v>248</v>
      </c>
      <c r="C224" s="30">
        <f t="shared" si="58"/>
        <v>2</v>
      </c>
      <c r="D224" s="24">
        <v>2</v>
      </c>
      <c r="E224" s="36"/>
      <c r="F224" s="7">
        <v>155</v>
      </c>
      <c r="G224" s="14">
        <f t="shared" si="50"/>
        <v>78</v>
      </c>
      <c r="H224" s="17">
        <f t="shared" si="54"/>
        <v>85.800000000000011</v>
      </c>
    </row>
    <row r="225" spans="1:8" ht="15.75" x14ac:dyDescent="0.25">
      <c r="A225" s="40" t="s">
        <v>584</v>
      </c>
      <c r="B225" s="48"/>
      <c r="C225" s="29"/>
      <c r="D225" s="23"/>
      <c r="E225" s="35"/>
      <c r="F225" s="10"/>
      <c r="G225" s="16"/>
      <c r="H225" s="18"/>
    </row>
    <row r="226" spans="1:8" x14ac:dyDescent="0.25">
      <c r="A226" s="41" t="s">
        <v>645</v>
      </c>
      <c r="B226" s="41" t="s">
        <v>216</v>
      </c>
      <c r="C226" s="30">
        <f t="shared" ref="C226:C229" si="59">IF(D226&gt;E226,D226-E226,"out of stock")</f>
        <v>1</v>
      </c>
      <c r="D226" s="24">
        <v>1</v>
      </c>
      <c r="E226" s="36"/>
      <c r="F226" s="7">
        <v>560</v>
      </c>
      <c r="G226" s="14">
        <f t="shared" si="50"/>
        <v>280</v>
      </c>
      <c r="H226" s="17">
        <f t="shared" si="54"/>
        <v>308</v>
      </c>
    </row>
    <row r="227" spans="1:8" x14ac:dyDescent="0.25">
      <c r="A227" s="41" t="s">
        <v>118</v>
      </c>
      <c r="B227" s="41" t="s">
        <v>117</v>
      </c>
      <c r="C227" s="30">
        <f t="shared" si="59"/>
        <v>1</v>
      </c>
      <c r="D227" s="24">
        <v>1</v>
      </c>
      <c r="E227" s="36"/>
      <c r="F227" s="7">
        <v>135</v>
      </c>
      <c r="G227" s="14">
        <f t="shared" si="50"/>
        <v>68</v>
      </c>
      <c r="H227" s="17">
        <f t="shared" si="54"/>
        <v>74.800000000000011</v>
      </c>
    </row>
    <row r="228" spans="1:8" x14ac:dyDescent="0.25">
      <c r="A228" s="41" t="s">
        <v>120</v>
      </c>
      <c r="B228" s="41" t="s">
        <v>119</v>
      </c>
      <c r="C228" s="30">
        <f t="shared" si="59"/>
        <v>2</v>
      </c>
      <c r="D228" s="24">
        <v>2</v>
      </c>
      <c r="E228" s="36"/>
      <c r="F228" s="7">
        <v>463.5</v>
      </c>
      <c r="G228" s="14">
        <f t="shared" si="50"/>
        <v>232</v>
      </c>
      <c r="H228" s="17">
        <f t="shared" si="54"/>
        <v>255.20000000000002</v>
      </c>
    </row>
    <row r="229" spans="1:8" x14ac:dyDescent="0.25">
      <c r="A229" s="41" t="s">
        <v>122</v>
      </c>
      <c r="B229" s="41" t="s">
        <v>121</v>
      </c>
      <c r="C229" s="30">
        <f t="shared" si="59"/>
        <v>1</v>
      </c>
      <c r="D229" s="24">
        <v>1</v>
      </c>
      <c r="E229" s="36"/>
      <c r="F229" s="7">
        <v>369</v>
      </c>
      <c r="G229" s="14">
        <f t="shared" si="50"/>
        <v>185</v>
      </c>
      <c r="H229" s="17">
        <f t="shared" si="54"/>
        <v>203.50000000000003</v>
      </c>
    </row>
    <row r="230" spans="1:8" ht="15.75" x14ac:dyDescent="0.25">
      <c r="A230" s="40" t="s">
        <v>585</v>
      </c>
      <c r="B230" s="48"/>
      <c r="C230" s="29"/>
      <c r="D230" s="23"/>
      <c r="E230" s="35"/>
      <c r="F230" s="10"/>
      <c r="G230" s="16"/>
      <c r="H230" s="18"/>
    </row>
    <row r="231" spans="1:8" x14ac:dyDescent="0.25">
      <c r="A231" s="41" t="s">
        <v>76</v>
      </c>
      <c r="B231" s="41" t="s">
        <v>75</v>
      </c>
      <c r="C231" s="30">
        <f t="shared" ref="C231:C234" si="60">IF(D231&gt;E231,D231-E231,"out of stock")</f>
        <v>3</v>
      </c>
      <c r="D231" s="24">
        <v>3</v>
      </c>
      <c r="E231" s="36"/>
      <c r="F231" s="7">
        <v>97.5</v>
      </c>
      <c r="G231" s="14">
        <f t="shared" si="50"/>
        <v>49</v>
      </c>
      <c r="H231" s="17">
        <f t="shared" si="54"/>
        <v>53.900000000000006</v>
      </c>
    </row>
    <row r="232" spans="1:8" x14ac:dyDescent="0.25">
      <c r="A232" s="41" t="s">
        <v>78</v>
      </c>
      <c r="B232" s="41" t="s">
        <v>77</v>
      </c>
      <c r="C232" s="30">
        <f t="shared" si="60"/>
        <v>2</v>
      </c>
      <c r="D232" s="24">
        <v>2</v>
      </c>
      <c r="E232" s="36"/>
      <c r="F232" s="7">
        <v>97.5</v>
      </c>
      <c r="G232" s="14">
        <f t="shared" si="50"/>
        <v>49</v>
      </c>
      <c r="H232" s="17">
        <f t="shared" si="54"/>
        <v>53.900000000000006</v>
      </c>
    </row>
    <row r="233" spans="1:8" x14ac:dyDescent="0.25">
      <c r="A233" s="41" t="s">
        <v>74</v>
      </c>
      <c r="B233" s="41" t="s">
        <v>73</v>
      </c>
      <c r="C233" s="30">
        <f t="shared" si="60"/>
        <v>2</v>
      </c>
      <c r="D233" s="24">
        <v>2</v>
      </c>
      <c r="E233" s="36"/>
      <c r="F233" s="7">
        <v>151</v>
      </c>
      <c r="G233" s="14">
        <f t="shared" si="50"/>
        <v>76</v>
      </c>
      <c r="H233" s="17">
        <f t="shared" si="54"/>
        <v>83.600000000000009</v>
      </c>
    </row>
    <row r="234" spans="1:8" x14ac:dyDescent="0.25">
      <c r="A234" s="41" t="s">
        <v>72</v>
      </c>
      <c r="B234" s="41" t="s">
        <v>71</v>
      </c>
      <c r="C234" s="30">
        <f t="shared" si="60"/>
        <v>6</v>
      </c>
      <c r="D234" s="24">
        <v>6</v>
      </c>
      <c r="E234" s="36"/>
      <c r="F234" s="7">
        <v>140</v>
      </c>
      <c r="G234" s="14">
        <f t="shared" si="50"/>
        <v>70</v>
      </c>
      <c r="H234" s="17">
        <f t="shared" si="54"/>
        <v>77</v>
      </c>
    </row>
    <row r="235" spans="1:8" ht="15.75" x14ac:dyDescent="0.25">
      <c r="A235" s="40" t="s">
        <v>586</v>
      </c>
      <c r="B235" s="48"/>
      <c r="C235" s="29"/>
      <c r="D235" s="23"/>
      <c r="E235" s="35"/>
      <c r="F235" s="10"/>
      <c r="G235" s="16"/>
      <c r="H235" s="18"/>
    </row>
    <row r="236" spans="1:8" x14ac:dyDescent="0.25">
      <c r="A236" s="41" t="s">
        <v>82</v>
      </c>
      <c r="B236" s="41" t="s">
        <v>81</v>
      </c>
      <c r="C236" s="30">
        <f>IF(D236&gt;E236,D236-E236,"out of stock")</f>
        <v>8</v>
      </c>
      <c r="D236" s="24">
        <v>8</v>
      </c>
      <c r="E236" s="36"/>
      <c r="F236" s="7">
        <v>983.5</v>
      </c>
      <c r="G236" s="14">
        <f t="shared" si="50"/>
        <v>492</v>
      </c>
      <c r="H236" s="17">
        <f t="shared" si="54"/>
        <v>541.20000000000005</v>
      </c>
    </row>
    <row r="237" spans="1:8" ht="15.75" x14ac:dyDescent="0.25">
      <c r="A237" s="40" t="s">
        <v>587</v>
      </c>
      <c r="B237" s="48"/>
      <c r="C237" s="29"/>
      <c r="D237" s="23"/>
      <c r="E237" s="35"/>
      <c r="F237" s="10"/>
      <c r="G237" s="16"/>
      <c r="H237" s="18"/>
    </row>
    <row r="238" spans="1:8" x14ac:dyDescent="0.25">
      <c r="A238" s="41" t="s">
        <v>195</v>
      </c>
      <c r="B238" s="41" t="s">
        <v>194</v>
      </c>
      <c r="C238" s="30">
        <f t="shared" ref="C238:C239" si="61">IF(D238&gt;E238,D238-E238,"out of stock")</f>
        <v>2</v>
      </c>
      <c r="D238" s="24">
        <v>2</v>
      </c>
      <c r="E238" s="36"/>
      <c r="F238" s="7">
        <v>146.5</v>
      </c>
      <c r="G238" s="14">
        <f t="shared" si="50"/>
        <v>73</v>
      </c>
      <c r="H238" s="17">
        <f t="shared" si="54"/>
        <v>80.300000000000011</v>
      </c>
    </row>
    <row r="239" spans="1:8" x14ac:dyDescent="0.25">
      <c r="A239" s="41" t="s">
        <v>197</v>
      </c>
      <c r="B239" s="41" t="s">
        <v>196</v>
      </c>
      <c r="C239" s="30">
        <f t="shared" si="61"/>
        <v>1</v>
      </c>
      <c r="D239" s="24">
        <v>1</v>
      </c>
      <c r="E239" s="36"/>
      <c r="F239" s="7">
        <v>175.5</v>
      </c>
      <c r="G239" s="14">
        <f t="shared" si="50"/>
        <v>88</v>
      </c>
      <c r="H239" s="17">
        <f t="shared" si="54"/>
        <v>96.800000000000011</v>
      </c>
    </row>
    <row r="240" spans="1:8" ht="15.75" x14ac:dyDescent="0.25">
      <c r="A240" s="40" t="s">
        <v>588</v>
      </c>
      <c r="B240" s="48"/>
      <c r="C240" s="29"/>
      <c r="D240" s="23"/>
      <c r="E240" s="35"/>
      <c r="F240" s="10"/>
      <c r="G240" s="16"/>
      <c r="H240" s="18"/>
    </row>
    <row r="241" spans="1:8" x14ac:dyDescent="0.25">
      <c r="A241" s="41" t="s">
        <v>646</v>
      </c>
      <c r="B241" s="41" t="s">
        <v>165</v>
      </c>
      <c r="C241" s="30">
        <f t="shared" ref="C241:C244" si="62">IF(D241&gt;E241,D241-E241,"out of stock")</f>
        <v>1</v>
      </c>
      <c r="D241" s="24">
        <v>1</v>
      </c>
      <c r="E241" s="36"/>
      <c r="F241" s="7">
        <v>300</v>
      </c>
      <c r="G241" s="14">
        <f t="shared" si="50"/>
        <v>150</v>
      </c>
      <c r="H241" s="17">
        <f t="shared" si="54"/>
        <v>165</v>
      </c>
    </row>
    <row r="242" spans="1:8" x14ac:dyDescent="0.25">
      <c r="A242" s="41" t="s">
        <v>647</v>
      </c>
      <c r="B242" s="41" t="s">
        <v>166</v>
      </c>
      <c r="C242" s="30">
        <f t="shared" si="62"/>
        <v>1</v>
      </c>
      <c r="D242" s="24">
        <v>1</v>
      </c>
      <c r="E242" s="36"/>
      <c r="F242" s="7">
        <v>545</v>
      </c>
      <c r="G242" s="14">
        <f t="shared" ref="G242:G244" si="63">ROUND(F242/2,0)</f>
        <v>273</v>
      </c>
      <c r="H242" s="17">
        <f t="shared" si="54"/>
        <v>300.3</v>
      </c>
    </row>
    <row r="243" spans="1:8" x14ac:dyDescent="0.25">
      <c r="A243" s="41" t="s">
        <v>162</v>
      </c>
      <c r="B243" s="41" t="s">
        <v>161</v>
      </c>
      <c r="C243" s="30">
        <f t="shared" si="62"/>
        <v>5</v>
      </c>
      <c r="D243" s="24">
        <v>5</v>
      </c>
      <c r="E243" s="36"/>
      <c r="F243" s="7">
        <v>187</v>
      </c>
      <c r="G243" s="14">
        <f t="shared" si="63"/>
        <v>94</v>
      </c>
      <c r="H243" s="17">
        <f t="shared" si="54"/>
        <v>103.4</v>
      </c>
    </row>
    <row r="244" spans="1:8" x14ac:dyDescent="0.25">
      <c r="A244" s="41" t="s">
        <v>164</v>
      </c>
      <c r="B244" s="41" t="s">
        <v>163</v>
      </c>
      <c r="C244" s="30">
        <f t="shared" si="62"/>
        <v>1</v>
      </c>
      <c r="D244" s="24">
        <v>1</v>
      </c>
      <c r="E244" s="36"/>
      <c r="F244" s="7">
        <v>125</v>
      </c>
      <c r="G244" s="14">
        <f t="shared" si="63"/>
        <v>63</v>
      </c>
      <c r="H244" s="17">
        <f t="shared" si="54"/>
        <v>69.300000000000011</v>
      </c>
    </row>
    <row r="245" spans="1:8" ht="15.75" x14ac:dyDescent="0.25">
      <c r="A245" s="40" t="s">
        <v>589</v>
      </c>
      <c r="B245" s="48"/>
      <c r="C245" s="29"/>
      <c r="D245" s="23"/>
      <c r="E245" s="35"/>
      <c r="F245" s="10"/>
      <c r="G245" s="16"/>
      <c r="H245" s="18"/>
    </row>
    <row r="246" spans="1:8" x14ac:dyDescent="0.25">
      <c r="A246" s="41" t="s">
        <v>590</v>
      </c>
      <c r="B246" s="41" t="s">
        <v>212</v>
      </c>
      <c r="C246" s="30">
        <f>IF(D246&gt;E246,D246-E246,"out of stock")</f>
        <v>1</v>
      </c>
      <c r="D246" s="24">
        <v>1</v>
      </c>
      <c r="E246" s="36"/>
      <c r="F246" s="7">
        <v>80</v>
      </c>
      <c r="G246" s="14">
        <f t="shared" ref="G246" si="64">ROUND(F246/2,0)</f>
        <v>40</v>
      </c>
      <c r="H246" s="17">
        <f t="shared" si="54"/>
        <v>44</v>
      </c>
    </row>
    <row r="247" spans="1:8" ht="15.75" x14ac:dyDescent="0.25">
      <c r="A247" s="40" t="s">
        <v>591</v>
      </c>
      <c r="B247" s="48"/>
      <c r="C247" s="29"/>
      <c r="D247" s="23"/>
      <c r="E247" s="35"/>
      <c r="F247" s="10"/>
      <c r="G247" s="16"/>
      <c r="H247" s="18"/>
    </row>
    <row r="248" spans="1:8" x14ac:dyDescent="0.25">
      <c r="A248" s="41" t="s">
        <v>222</v>
      </c>
      <c r="B248" s="41" t="s">
        <v>221</v>
      </c>
      <c r="C248" s="30">
        <f>IF(D248&gt;E248,D248-E248,"out of stock")</f>
        <v>2</v>
      </c>
      <c r="D248" s="24">
        <v>2</v>
      </c>
      <c r="E248" s="36"/>
      <c r="F248" s="7">
        <v>701</v>
      </c>
      <c r="G248" s="14">
        <f t="shared" ref="G248" si="65">ROUND(F248/2,0)</f>
        <v>351</v>
      </c>
      <c r="H248" s="17">
        <f t="shared" si="54"/>
        <v>386.1</v>
      </c>
    </row>
    <row r="249" spans="1:8" ht="15.75" x14ac:dyDescent="0.25">
      <c r="A249" s="40" t="s">
        <v>592</v>
      </c>
      <c r="B249" s="48"/>
      <c r="C249" s="29"/>
      <c r="D249" s="23"/>
      <c r="E249" s="35"/>
      <c r="F249" s="10"/>
      <c r="G249" s="16"/>
      <c r="H249" s="18"/>
    </row>
    <row r="250" spans="1:8" x14ac:dyDescent="0.25">
      <c r="A250" s="41" t="s">
        <v>412</v>
      </c>
      <c r="B250" s="41" t="s">
        <v>411</v>
      </c>
      <c r="C250" s="30">
        <f t="shared" ref="C250:C251" si="66">IF(D250&gt;E250,D250-E250,"out of stock")</f>
        <v>4</v>
      </c>
      <c r="D250" s="24">
        <v>4</v>
      </c>
      <c r="E250" s="36"/>
      <c r="F250" s="7">
        <v>151</v>
      </c>
      <c r="G250" s="14">
        <f t="shared" ref="G250:G251" si="67">ROUND(F250/2,0)</f>
        <v>76</v>
      </c>
      <c r="H250" s="17">
        <f t="shared" si="54"/>
        <v>83.600000000000009</v>
      </c>
    </row>
    <row r="251" spans="1:8" x14ac:dyDescent="0.25">
      <c r="A251" s="41" t="s">
        <v>414</v>
      </c>
      <c r="B251" s="41" t="s">
        <v>413</v>
      </c>
      <c r="C251" s="30">
        <f t="shared" si="66"/>
        <v>2</v>
      </c>
      <c r="D251" s="24">
        <v>2</v>
      </c>
      <c r="E251" s="36"/>
      <c r="F251" s="7">
        <v>55.5</v>
      </c>
      <c r="G251" s="14">
        <f t="shared" si="67"/>
        <v>28</v>
      </c>
      <c r="H251" s="17">
        <f t="shared" si="54"/>
        <v>30.800000000000004</v>
      </c>
    </row>
    <row r="252" spans="1:8" ht="15.75" x14ac:dyDescent="0.25">
      <c r="A252" s="40" t="s">
        <v>593</v>
      </c>
      <c r="B252" s="48"/>
      <c r="C252" s="29"/>
      <c r="D252" s="23"/>
      <c r="E252" s="35"/>
      <c r="F252" s="10"/>
      <c r="G252" s="16"/>
      <c r="H252" s="18"/>
    </row>
    <row r="253" spans="1:8" x14ac:dyDescent="0.25">
      <c r="A253" s="41" t="s">
        <v>29</v>
      </c>
      <c r="B253" s="41" t="s">
        <v>28</v>
      </c>
      <c r="C253" s="30">
        <f t="shared" ref="C253:C256" si="68">IF(D253&gt;E253,D253-E253,"out of stock")</f>
        <v>1</v>
      </c>
      <c r="D253" s="24">
        <v>1</v>
      </c>
      <c r="E253" s="36"/>
      <c r="F253" s="7">
        <v>876.5</v>
      </c>
      <c r="G253" s="14">
        <f t="shared" ref="G253:G256" si="69">ROUND(F253/2,0)</f>
        <v>438</v>
      </c>
      <c r="H253" s="17">
        <f t="shared" si="54"/>
        <v>481.8</v>
      </c>
    </row>
    <row r="254" spans="1:8" x14ac:dyDescent="0.25">
      <c r="A254" s="41" t="s">
        <v>175</v>
      </c>
      <c r="B254" s="41" t="s">
        <v>174</v>
      </c>
      <c r="C254" s="30">
        <f t="shared" si="68"/>
        <v>2</v>
      </c>
      <c r="D254" s="24">
        <v>2</v>
      </c>
      <c r="E254" s="36"/>
      <c r="F254" s="7">
        <v>210</v>
      </c>
      <c r="G254" s="14">
        <f t="shared" si="69"/>
        <v>105</v>
      </c>
      <c r="H254" s="17">
        <f t="shared" si="54"/>
        <v>115.50000000000001</v>
      </c>
    </row>
    <row r="255" spans="1:8" x14ac:dyDescent="0.25">
      <c r="A255" s="41" t="s">
        <v>173</v>
      </c>
      <c r="B255" s="41" t="s">
        <v>172</v>
      </c>
      <c r="C255" s="30">
        <f t="shared" si="68"/>
        <v>1</v>
      </c>
      <c r="D255" s="24">
        <v>1</v>
      </c>
      <c r="E255" s="36"/>
      <c r="F255" s="7">
        <v>247</v>
      </c>
      <c r="G255" s="14">
        <f t="shared" si="69"/>
        <v>124</v>
      </c>
      <c r="H255" s="17">
        <f t="shared" si="54"/>
        <v>136.4</v>
      </c>
    </row>
    <row r="256" spans="1:8" x14ac:dyDescent="0.25">
      <c r="A256" s="41" t="s">
        <v>177</v>
      </c>
      <c r="B256" s="41" t="s">
        <v>176</v>
      </c>
      <c r="C256" s="30">
        <f t="shared" si="68"/>
        <v>2</v>
      </c>
      <c r="D256" s="24">
        <v>2</v>
      </c>
      <c r="E256" s="36"/>
      <c r="F256" s="7">
        <v>210</v>
      </c>
      <c r="G256" s="14">
        <f t="shared" si="69"/>
        <v>105</v>
      </c>
      <c r="H256" s="17">
        <f t="shared" si="54"/>
        <v>115.50000000000001</v>
      </c>
    </row>
    <row r="257" spans="1:8" ht="15.75" x14ac:dyDescent="0.25">
      <c r="A257" s="40" t="s">
        <v>594</v>
      </c>
      <c r="B257" s="48"/>
      <c r="C257" s="29"/>
      <c r="D257" s="23"/>
      <c r="E257" s="35"/>
      <c r="F257" s="10"/>
      <c r="G257" s="16"/>
      <c r="H257" s="18"/>
    </row>
    <row r="258" spans="1:8" x14ac:dyDescent="0.25">
      <c r="A258" s="41" t="s">
        <v>503</v>
      </c>
      <c r="B258" s="41" t="s">
        <v>502</v>
      </c>
      <c r="C258" s="30">
        <f>IF(D258&gt;E258,D258-E258,"out of stock")</f>
        <v>1</v>
      </c>
      <c r="D258" s="24">
        <v>1</v>
      </c>
      <c r="E258" s="36"/>
      <c r="F258" s="7">
        <v>135</v>
      </c>
      <c r="G258" s="14">
        <f t="shared" ref="G258" si="70">ROUND(F258/2,0)</f>
        <v>68</v>
      </c>
      <c r="H258" s="17">
        <f t="shared" si="54"/>
        <v>74.800000000000011</v>
      </c>
    </row>
    <row r="259" spans="1:8" ht="15.75" x14ac:dyDescent="0.25">
      <c r="A259" s="40" t="s">
        <v>595</v>
      </c>
      <c r="B259" s="48"/>
      <c r="C259" s="29"/>
      <c r="D259" s="23"/>
      <c r="E259" s="35"/>
      <c r="F259" s="10"/>
      <c r="G259" s="16"/>
      <c r="H259" s="18"/>
    </row>
    <row r="260" spans="1:8" x14ac:dyDescent="0.25">
      <c r="A260" s="41" t="s">
        <v>179</v>
      </c>
      <c r="B260" s="41" t="s">
        <v>178</v>
      </c>
      <c r="C260" s="30">
        <f t="shared" ref="C260:C262" si="71">IF(D260&gt;E260,D260-E260,"out of stock")</f>
        <v>1</v>
      </c>
      <c r="D260" s="24">
        <v>1</v>
      </c>
      <c r="E260" s="36"/>
      <c r="F260" s="7">
        <v>219.5</v>
      </c>
      <c r="G260" s="14">
        <f t="shared" ref="G260:G262" si="72">ROUND(F260/2,0)</f>
        <v>110</v>
      </c>
      <c r="H260" s="17">
        <f t="shared" ref="H260:H322" si="73">G260*1.1</f>
        <v>121.00000000000001</v>
      </c>
    </row>
    <row r="261" spans="1:8" x14ac:dyDescent="0.25">
      <c r="A261" s="41" t="s">
        <v>181</v>
      </c>
      <c r="B261" s="41" t="s">
        <v>180</v>
      </c>
      <c r="C261" s="30">
        <f t="shared" si="71"/>
        <v>1</v>
      </c>
      <c r="D261" s="24">
        <v>1</v>
      </c>
      <c r="E261" s="36"/>
      <c r="F261" s="7">
        <v>175.5</v>
      </c>
      <c r="G261" s="14">
        <f t="shared" si="72"/>
        <v>88</v>
      </c>
      <c r="H261" s="17">
        <f t="shared" si="73"/>
        <v>96.800000000000011</v>
      </c>
    </row>
    <row r="262" spans="1:8" x14ac:dyDescent="0.25">
      <c r="A262" s="41" t="s">
        <v>183</v>
      </c>
      <c r="B262" s="41" t="s">
        <v>182</v>
      </c>
      <c r="C262" s="30">
        <f t="shared" si="71"/>
        <v>1</v>
      </c>
      <c r="D262" s="24">
        <v>1</v>
      </c>
      <c r="E262" s="36"/>
      <c r="F262" s="7">
        <v>141.5</v>
      </c>
      <c r="G262" s="14">
        <f t="shared" si="72"/>
        <v>71</v>
      </c>
      <c r="H262" s="17">
        <f t="shared" si="73"/>
        <v>78.100000000000009</v>
      </c>
    </row>
    <row r="263" spans="1:8" ht="15.75" x14ac:dyDescent="0.25">
      <c r="A263" s="40" t="s">
        <v>596</v>
      </c>
      <c r="B263" s="48"/>
      <c r="C263" s="29"/>
      <c r="D263" s="23"/>
      <c r="E263" s="35"/>
      <c r="F263" s="10"/>
      <c r="G263" s="16"/>
      <c r="H263" s="18"/>
    </row>
    <row r="264" spans="1:8" x14ac:dyDescent="0.25">
      <c r="A264" s="41" t="s">
        <v>5</v>
      </c>
      <c r="B264" s="41" t="s">
        <v>4</v>
      </c>
      <c r="C264" s="30">
        <f t="shared" ref="C264:C265" si="74">IF(D264&gt;E264,D264-E264,"out of stock")</f>
        <v>1</v>
      </c>
      <c r="D264" s="24">
        <v>1</v>
      </c>
      <c r="E264" s="36"/>
      <c r="F264" s="7">
        <v>193.5</v>
      </c>
      <c r="G264" s="14">
        <f t="shared" ref="G264:G265" si="75">ROUND(F264/2,0)</f>
        <v>97</v>
      </c>
      <c r="H264" s="17">
        <f t="shared" si="73"/>
        <v>106.7</v>
      </c>
    </row>
    <row r="265" spans="1:8" x14ac:dyDescent="0.25">
      <c r="A265" s="41" t="s">
        <v>7</v>
      </c>
      <c r="B265" s="41" t="s">
        <v>6</v>
      </c>
      <c r="C265" s="30">
        <f t="shared" si="74"/>
        <v>1</v>
      </c>
      <c r="D265" s="24">
        <v>1</v>
      </c>
      <c r="E265" s="36"/>
      <c r="F265" s="7">
        <v>73</v>
      </c>
      <c r="G265" s="14">
        <f t="shared" si="75"/>
        <v>37</v>
      </c>
      <c r="H265" s="17">
        <f t="shared" si="73"/>
        <v>40.700000000000003</v>
      </c>
    </row>
    <row r="266" spans="1:8" ht="15.75" x14ac:dyDescent="0.25">
      <c r="A266" s="40" t="s">
        <v>597</v>
      </c>
      <c r="B266" s="48"/>
      <c r="C266" s="29"/>
      <c r="D266" s="23"/>
      <c r="E266" s="35"/>
      <c r="F266" s="10"/>
      <c r="G266" s="16"/>
      <c r="H266" s="18"/>
    </row>
    <row r="267" spans="1:8" x14ac:dyDescent="0.25">
      <c r="A267" s="41" t="s">
        <v>11</v>
      </c>
      <c r="B267" s="41" t="s">
        <v>10</v>
      </c>
      <c r="C267" s="30">
        <f t="shared" ref="C267:C268" si="76">IF(D267&gt;E267,D267-E267,"out of stock")</f>
        <v>1</v>
      </c>
      <c r="D267" s="24">
        <v>1</v>
      </c>
      <c r="E267" s="36"/>
      <c r="F267" s="7">
        <v>96</v>
      </c>
      <c r="G267" s="14">
        <f t="shared" ref="G267:G268" si="77">ROUND(F267/2,0)</f>
        <v>48</v>
      </c>
      <c r="H267" s="17">
        <f t="shared" si="73"/>
        <v>52.800000000000004</v>
      </c>
    </row>
    <row r="268" spans="1:8" x14ac:dyDescent="0.25">
      <c r="A268" s="41" t="s">
        <v>9</v>
      </c>
      <c r="B268" s="41" t="s">
        <v>8</v>
      </c>
      <c r="C268" s="30">
        <f t="shared" si="76"/>
        <v>1</v>
      </c>
      <c r="D268" s="24">
        <v>1</v>
      </c>
      <c r="E268" s="36"/>
      <c r="F268" s="7">
        <v>117</v>
      </c>
      <c r="G268" s="14">
        <f t="shared" si="77"/>
        <v>59</v>
      </c>
      <c r="H268" s="17">
        <f t="shared" si="73"/>
        <v>64.900000000000006</v>
      </c>
    </row>
    <row r="269" spans="1:8" ht="15.75" x14ac:dyDescent="0.25">
      <c r="A269" s="40" t="s">
        <v>598</v>
      </c>
      <c r="B269" s="48"/>
      <c r="C269" s="29"/>
      <c r="D269" s="23"/>
      <c r="E269" s="35"/>
      <c r="F269" s="10"/>
      <c r="G269" s="16"/>
      <c r="H269" s="18"/>
    </row>
    <row r="270" spans="1:8" x14ac:dyDescent="0.25">
      <c r="A270" s="41" t="s">
        <v>420</v>
      </c>
      <c r="B270" s="41" t="s">
        <v>419</v>
      </c>
      <c r="C270" s="30">
        <f t="shared" ref="C270:C271" si="78">IF(D270&gt;E270,D270-E270,"out of stock")</f>
        <v>2</v>
      </c>
      <c r="D270" s="24">
        <v>2</v>
      </c>
      <c r="E270" s="36"/>
      <c r="F270" s="7">
        <v>140</v>
      </c>
      <c r="G270" s="14">
        <f t="shared" ref="G270:G271" si="79">ROUND(F270/2,0)</f>
        <v>70</v>
      </c>
      <c r="H270" s="17">
        <f t="shared" si="73"/>
        <v>77</v>
      </c>
    </row>
    <row r="271" spans="1:8" x14ac:dyDescent="0.25">
      <c r="A271" s="41" t="s">
        <v>422</v>
      </c>
      <c r="B271" s="41" t="s">
        <v>421</v>
      </c>
      <c r="C271" s="30">
        <f t="shared" si="78"/>
        <v>2</v>
      </c>
      <c r="D271" s="24">
        <v>2</v>
      </c>
      <c r="E271" s="36"/>
      <c r="F271" s="7">
        <v>110</v>
      </c>
      <c r="G271" s="14">
        <f t="shared" si="79"/>
        <v>55</v>
      </c>
      <c r="H271" s="17">
        <f t="shared" si="73"/>
        <v>60.500000000000007</v>
      </c>
    </row>
    <row r="272" spans="1:8" ht="15.75" x14ac:dyDescent="0.25">
      <c r="A272" s="40" t="s">
        <v>600</v>
      </c>
      <c r="B272" s="48"/>
      <c r="C272" s="29"/>
      <c r="D272" s="23"/>
      <c r="E272" s="35"/>
      <c r="F272" s="10"/>
      <c r="G272" s="16"/>
      <c r="H272" s="18"/>
    </row>
    <row r="273" spans="1:8" x14ac:dyDescent="0.25">
      <c r="A273" s="41" t="s">
        <v>17</v>
      </c>
      <c r="B273" s="41" t="s">
        <v>16</v>
      </c>
      <c r="C273" s="30">
        <f t="shared" ref="C273:C274" si="80">IF(D273&gt;E273,D273-E273,"out of stock")</f>
        <v>2</v>
      </c>
      <c r="D273" s="24">
        <v>2</v>
      </c>
      <c r="E273" s="36"/>
      <c r="F273" s="7">
        <v>245.5</v>
      </c>
      <c r="G273" s="14">
        <f t="shared" ref="G273:G274" si="81">ROUND(F273/2,0)</f>
        <v>123</v>
      </c>
      <c r="H273" s="17">
        <f>G273*1.1</f>
        <v>135.30000000000001</v>
      </c>
    </row>
    <row r="274" spans="1:8" x14ac:dyDescent="0.25">
      <c r="A274" s="41" t="s">
        <v>19</v>
      </c>
      <c r="B274" s="41" t="s">
        <v>18</v>
      </c>
      <c r="C274" s="30">
        <f t="shared" si="80"/>
        <v>1</v>
      </c>
      <c r="D274" s="24">
        <v>1</v>
      </c>
      <c r="E274" s="36"/>
      <c r="F274" s="7">
        <v>192</v>
      </c>
      <c r="G274" s="14">
        <f t="shared" si="81"/>
        <v>96</v>
      </c>
      <c r="H274" s="17">
        <f>G274*1.1</f>
        <v>105.60000000000001</v>
      </c>
    </row>
    <row r="275" spans="1:8" ht="15" customHeight="1" x14ac:dyDescent="0.25">
      <c r="A275" s="40" t="s">
        <v>599</v>
      </c>
      <c r="B275" s="48"/>
      <c r="C275" s="29"/>
      <c r="D275" s="23"/>
      <c r="E275" s="35"/>
      <c r="F275" s="10"/>
      <c r="G275" s="16"/>
      <c r="H275" s="18"/>
    </row>
    <row r="276" spans="1:8" x14ac:dyDescent="0.25">
      <c r="A276" s="41" t="s">
        <v>130</v>
      </c>
      <c r="B276" s="41" t="s">
        <v>129</v>
      </c>
      <c r="C276" s="30">
        <f t="shared" ref="C276:C280" si="82">IF(D276&gt;E276,D276-E276,"out of stock")</f>
        <v>1</v>
      </c>
      <c r="D276" s="24">
        <v>1</v>
      </c>
      <c r="E276" s="36"/>
      <c r="F276" s="7">
        <v>436</v>
      </c>
      <c r="G276" s="14">
        <f t="shared" ref="G276:G280" si="83">ROUND(F276/2,0)</f>
        <v>218</v>
      </c>
      <c r="H276" s="17">
        <f t="shared" si="73"/>
        <v>239.8</v>
      </c>
    </row>
    <row r="277" spans="1:8" x14ac:dyDescent="0.25">
      <c r="A277" s="41" t="s">
        <v>132</v>
      </c>
      <c r="B277" s="41" t="s">
        <v>131</v>
      </c>
      <c r="C277" s="30">
        <f t="shared" si="82"/>
        <v>2</v>
      </c>
      <c r="D277" s="24">
        <v>2</v>
      </c>
      <c r="E277" s="36"/>
      <c r="F277" s="7">
        <v>200</v>
      </c>
      <c r="G277" s="14">
        <f t="shared" si="83"/>
        <v>100</v>
      </c>
      <c r="H277" s="17">
        <f t="shared" si="73"/>
        <v>110.00000000000001</v>
      </c>
    </row>
    <row r="278" spans="1:8" x14ac:dyDescent="0.25">
      <c r="A278" s="41" t="s">
        <v>265</v>
      </c>
      <c r="B278" s="41" t="s">
        <v>264</v>
      </c>
      <c r="C278" s="30">
        <f t="shared" si="82"/>
        <v>1</v>
      </c>
      <c r="D278" s="24">
        <v>1</v>
      </c>
      <c r="E278" s="36"/>
      <c r="F278" s="7">
        <v>783.5</v>
      </c>
      <c r="G278" s="14">
        <f t="shared" si="83"/>
        <v>392</v>
      </c>
      <c r="H278" s="17">
        <f t="shared" si="73"/>
        <v>431.20000000000005</v>
      </c>
    </row>
    <row r="279" spans="1:8" x14ac:dyDescent="0.25">
      <c r="A279" s="41" t="s">
        <v>226</v>
      </c>
      <c r="B279" s="41" t="s">
        <v>225</v>
      </c>
      <c r="C279" s="30">
        <f t="shared" si="82"/>
        <v>1</v>
      </c>
      <c r="D279" s="24">
        <v>1</v>
      </c>
      <c r="E279" s="36"/>
      <c r="F279" s="7">
        <v>239</v>
      </c>
      <c r="G279" s="14">
        <f t="shared" si="83"/>
        <v>120</v>
      </c>
      <c r="H279" s="17">
        <f t="shared" si="73"/>
        <v>132</v>
      </c>
    </row>
    <row r="280" spans="1:8" x14ac:dyDescent="0.25">
      <c r="A280" s="41" t="s">
        <v>228</v>
      </c>
      <c r="B280" s="41" t="s">
        <v>227</v>
      </c>
      <c r="C280" s="30">
        <f t="shared" si="82"/>
        <v>2</v>
      </c>
      <c r="D280" s="24">
        <v>2</v>
      </c>
      <c r="E280" s="36"/>
      <c r="F280" s="7">
        <v>118.5</v>
      </c>
      <c r="G280" s="14">
        <f t="shared" si="83"/>
        <v>59</v>
      </c>
      <c r="H280" s="17">
        <f t="shared" si="73"/>
        <v>64.900000000000006</v>
      </c>
    </row>
    <row r="281" spans="1:8" ht="15" customHeight="1" x14ac:dyDescent="0.25">
      <c r="A281" s="40" t="s">
        <v>601</v>
      </c>
      <c r="B281" s="48"/>
      <c r="C281" s="29"/>
      <c r="D281" s="23"/>
      <c r="E281" s="35"/>
      <c r="F281" s="10"/>
      <c r="G281" s="16"/>
      <c r="H281" s="18"/>
    </row>
    <row r="282" spans="1:8" x14ac:dyDescent="0.25">
      <c r="A282" s="41" t="s">
        <v>58</v>
      </c>
      <c r="B282" s="41" t="s">
        <v>57</v>
      </c>
      <c r="C282" s="30">
        <f>IF(D282&gt;E282,D282-E282,"out of stock")</f>
        <v>1</v>
      </c>
      <c r="D282" s="24">
        <v>1</v>
      </c>
      <c r="E282" s="36"/>
      <c r="F282" s="7">
        <v>590</v>
      </c>
      <c r="G282" s="14">
        <f t="shared" ref="G282" si="84">ROUND(F282/2,0)</f>
        <v>295</v>
      </c>
      <c r="H282" s="17">
        <f t="shared" si="73"/>
        <v>324.5</v>
      </c>
    </row>
    <row r="283" spans="1:8" ht="15" customHeight="1" x14ac:dyDescent="0.25">
      <c r="A283" s="40" t="s">
        <v>602</v>
      </c>
      <c r="B283" s="48"/>
      <c r="C283" s="29"/>
      <c r="D283" s="23"/>
      <c r="E283" s="35"/>
      <c r="F283" s="10"/>
      <c r="G283" s="16"/>
      <c r="H283" s="18"/>
    </row>
    <row r="284" spans="1:8" x14ac:dyDescent="0.25">
      <c r="A284" s="41" t="s">
        <v>261</v>
      </c>
      <c r="B284" s="41" t="s">
        <v>260</v>
      </c>
      <c r="C284" s="30">
        <f t="shared" ref="C284:C285" si="85">IF(D284&gt;E284,D284-E284,"out of stock")</f>
        <v>2</v>
      </c>
      <c r="D284" s="24">
        <v>2</v>
      </c>
      <c r="E284" s="36"/>
      <c r="F284" s="7">
        <v>166</v>
      </c>
      <c r="G284" s="14">
        <f t="shared" ref="G284:G285" si="86">ROUND(F284/2,0)</f>
        <v>83</v>
      </c>
      <c r="H284" s="17">
        <f t="shared" si="73"/>
        <v>91.300000000000011</v>
      </c>
    </row>
    <row r="285" spans="1:8" x14ac:dyDescent="0.25">
      <c r="A285" s="41" t="s">
        <v>263</v>
      </c>
      <c r="B285" s="41" t="s">
        <v>262</v>
      </c>
      <c r="C285" s="30">
        <f t="shared" si="85"/>
        <v>1</v>
      </c>
      <c r="D285" s="24">
        <v>1</v>
      </c>
      <c r="E285" s="36"/>
      <c r="F285" s="7">
        <v>112</v>
      </c>
      <c r="G285" s="14">
        <f t="shared" si="86"/>
        <v>56</v>
      </c>
      <c r="H285" s="17">
        <f t="shared" si="73"/>
        <v>61.600000000000009</v>
      </c>
    </row>
    <row r="286" spans="1:8" ht="15" customHeight="1" x14ac:dyDescent="0.25">
      <c r="A286" s="40" t="s">
        <v>603</v>
      </c>
      <c r="B286" s="48"/>
      <c r="C286" s="29"/>
      <c r="D286" s="23"/>
      <c r="E286" s="35"/>
      <c r="F286" s="10"/>
      <c r="G286" s="16"/>
      <c r="H286" s="18"/>
    </row>
    <row r="287" spans="1:8" x14ac:dyDescent="0.25">
      <c r="A287" s="41" t="s">
        <v>468</v>
      </c>
      <c r="B287" s="41" t="s">
        <v>467</v>
      </c>
      <c r="C287" s="30">
        <f t="shared" ref="C287:C289" si="87">IF(D287&gt;E287,D287-E287,"out of stock")</f>
        <v>1</v>
      </c>
      <c r="D287" s="24">
        <v>1</v>
      </c>
      <c r="E287" s="36"/>
      <c r="F287" s="7">
        <v>133.5</v>
      </c>
      <c r="G287" s="14">
        <f t="shared" ref="G287:G289" si="88">ROUND(F287/2,0)</f>
        <v>67</v>
      </c>
      <c r="H287" s="17">
        <f t="shared" si="73"/>
        <v>73.7</v>
      </c>
    </row>
    <row r="288" spans="1:8" x14ac:dyDescent="0.25">
      <c r="A288" s="41" t="s">
        <v>466</v>
      </c>
      <c r="B288" s="41" t="s">
        <v>465</v>
      </c>
      <c r="C288" s="30">
        <f t="shared" si="87"/>
        <v>1</v>
      </c>
      <c r="D288" s="24">
        <v>1</v>
      </c>
      <c r="E288" s="36"/>
      <c r="F288" s="7">
        <v>323.5</v>
      </c>
      <c r="G288" s="14">
        <f t="shared" si="88"/>
        <v>162</v>
      </c>
      <c r="H288" s="17">
        <f t="shared" si="73"/>
        <v>178.20000000000002</v>
      </c>
    </row>
    <row r="289" spans="1:8" x14ac:dyDescent="0.25">
      <c r="A289" s="41" t="s">
        <v>470</v>
      </c>
      <c r="B289" s="41" t="s">
        <v>469</v>
      </c>
      <c r="C289" s="30">
        <f t="shared" si="87"/>
        <v>2</v>
      </c>
      <c r="D289" s="24">
        <v>2</v>
      </c>
      <c r="E289" s="36"/>
      <c r="F289" s="7">
        <v>190</v>
      </c>
      <c r="G289" s="14">
        <f t="shared" si="88"/>
        <v>95</v>
      </c>
      <c r="H289" s="17">
        <f t="shared" si="73"/>
        <v>104.50000000000001</v>
      </c>
    </row>
    <row r="290" spans="1:8" ht="15" customHeight="1" x14ac:dyDescent="0.25">
      <c r="A290" s="40" t="s">
        <v>604</v>
      </c>
      <c r="B290" s="48"/>
      <c r="C290" s="29"/>
      <c r="D290" s="23"/>
      <c r="E290" s="35"/>
      <c r="F290" s="10"/>
      <c r="G290" s="16"/>
      <c r="H290" s="18"/>
    </row>
    <row r="291" spans="1:8" x14ac:dyDescent="0.25">
      <c r="A291" s="41" t="s">
        <v>1</v>
      </c>
      <c r="B291" s="41" t="s">
        <v>0</v>
      </c>
      <c r="C291" s="30">
        <f>IF(D291&gt;E291,D291-E291,"out of stock")</f>
        <v>1</v>
      </c>
      <c r="D291" s="24">
        <v>1</v>
      </c>
      <c r="E291" s="36"/>
      <c r="F291" s="7">
        <v>387</v>
      </c>
      <c r="G291" s="14">
        <f t="shared" ref="G291" si="89">ROUND(F291/2,0)</f>
        <v>194</v>
      </c>
      <c r="H291" s="17">
        <f t="shared" si="73"/>
        <v>213.4</v>
      </c>
    </row>
    <row r="292" spans="1:8" ht="15" customHeight="1" x14ac:dyDescent="0.25">
      <c r="A292" s="40" t="s">
        <v>605</v>
      </c>
      <c r="B292" s="48"/>
      <c r="C292" s="29"/>
      <c r="D292" s="23"/>
      <c r="E292" s="35"/>
      <c r="F292" s="10"/>
      <c r="G292" s="16"/>
      <c r="H292" s="18"/>
    </row>
    <row r="293" spans="1:8" x14ac:dyDescent="0.25">
      <c r="A293" s="41" t="s">
        <v>62</v>
      </c>
      <c r="B293" s="41" t="s">
        <v>61</v>
      </c>
      <c r="C293" s="30">
        <f t="shared" ref="C293:C294" si="90">IF(D293&gt;E293,D293-E293,"out of stock")</f>
        <v>1</v>
      </c>
      <c r="D293" s="24">
        <v>1</v>
      </c>
      <c r="E293" s="36"/>
      <c r="F293" s="7">
        <v>388.5</v>
      </c>
      <c r="G293" s="14">
        <f t="shared" ref="G293:G294" si="91">ROUND(F293/2,0)</f>
        <v>194</v>
      </c>
      <c r="H293" s="17">
        <f t="shared" si="73"/>
        <v>213.4</v>
      </c>
    </row>
    <row r="294" spans="1:8" x14ac:dyDescent="0.25">
      <c r="A294" s="41" t="s">
        <v>60</v>
      </c>
      <c r="B294" s="41" t="s">
        <v>59</v>
      </c>
      <c r="C294" s="30">
        <f t="shared" si="90"/>
        <v>2</v>
      </c>
      <c r="D294" s="24">
        <v>2</v>
      </c>
      <c r="E294" s="36"/>
      <c r="F294" s="7">
        <v>291</v>
      </c>
      <c r="G294" s="14">
        <f t="shared" si="91"/>
        <v>146</v>
      </c>
      <c r="H294" s="17">
        <f t="shared" si="73"/>
        <v>160.60000000000002</v>
      </c>
    </row>
    <row r="295" spans="1:8" ht="15" customHeight="1" x14ac:dyDescent="0.25">
      <c r="A295" s="40" t="s">
        <v>606</v>
      </c>
      <c r="B295" s="48"/>
      <c r="C295" s="29"/>
      <c r="D295" s="23"/>
      <c r="E295" s="35"/>
      <c r="F295" s="10"/>
      <c r="G295" s="16"/>
      <c r="H295" s="18"/>
    </row>
    <row r="296" spans="1:8" x14ac:dyDescent="0.25">
      <c r="A296" s="41" t="s">
        <v>648</v>
      </c>
      <c r="B296" s="41" t="s">
        <v>213</v>
      </c>
      <c r="C296" s="30">
        <f>IF(D296&gt;E296,D296-E296,"out of stock")</f>
        <v>1</v>
      </c>
      <c r="D296" s="24">
        <v>1</v>
      </c>
      <c r="E296" s="36"/>
      <c r="F296" s="7">
        <v>1530</v>
      </c>
      <c r="G296" s="14">
        <f t="shared" ref="G296" si="92">ROUND(F296/2,0)</f>
        <v>765</v>
      </c>
      <c r="H296" s="17">
        <f t="shared" si="73"/>
        <v>841.50000000000011</v>
      </c>
    </row>
    <row r="297" spans="1:8" ht="15" customHeight="1" x14ac:dyDescent="0.25">
      <c r="A297" s="40" t="s">
        <v>607</v>
      </c>
      <c r="B297" s="48"/>
      <c r="C297" s="29"/>
      <c r="D297" s="23"/>
      <c r="E297" s="35"/>
      <c r="F297" s="10"/>
      <c r="G297" s="16"/>
      <c r="H297" s="18"/>
    </row>
    <row r="298" spans="1:8" x14ac:dyDescent="0.25">
      <c r="A298" s="41" t="s">
        <v>23</v>
      </c>
      <c r="B298" s="41" t="s">
        <v>22</v>
      </c>
      <c r="C298" s="30">
        <f>IF(D298&gt;E298,D298-E298,"out of stock")</f>
        <v>2</v>
      </c>
      <c r="D298" s="24">
        <v>2</v>
      </c>
      <c r="E298" s="36"/>
      <c r="F298" s="7">
        <v>344.5</v>
      </c>
      <c r="G298" s="14">
        <f t="shared" ref="G298" si="93">ROUND(F298/2,0)</f>
        <v>172</v>
      </c>
      <c r="H298" s="17">
        <f t="shared" si="73"/>
        <v>189.20000000000002</v>
      </c>
    </row>
    <row r="299" spans="1:8" ht="15" customHeight="1" x14ac:dyDescent="0.25">
      <c r="A299" s="40" t="s">
        <v>608</v>
      </c>
      <c r="B299" s="48"/>
      <c r="C299" s="29"/>
      <c r="D299" s="23"/>
      <c r="E299" s="35"/>
      <c r="F299" s="10"/>
      <c r="G299" s="16"/>
      <c r="H299" s="18"/>
    </row>
    <row r="300" spans="1:8" x14ac:dyDescent="0.25">
      <c r="A300" s="41" t="s">
        <v>434</v>
      </c>
      <c r="B300" s="41" t="s">
        <v>433</v>
      </c>
      <c r="C300" s="30">
        <f>IF(D300&gt;E300,D300-E300,"out of stock")</f>
        <v>2</v>
      </c>
      <c r="D300" s="24">
        <v>2</v>
      </c>
      <c r="E300" s="36"/>
      <c r="F300" s="7">
        <v>629.5</v>
      </c>
      <c r="G300" s="14">
        <f t="shared" ref="G300" si="94">ROUND(F300/2,0)</f>
        <v>315</v>
      </c>
      <c r="H300" s="17">
        <f t="shared" si="73"/>
        <v>346.5</v>
      </c>
    </row>
    <row r="301" spans="1:8" ht="15" customHeight="1" x14ac:dyDescent="0.25">
      <c r="A301" s="40" t="s">
        <v>609</v>
      </c>
      <c r="B301" s="48"/>
      <c r="C301" s="29"/>
      <c r="D301" s="23"/>
      <c r="E301" s="35"/>
      <c r="F301" s="10"/>
      <c r="G301" s="16"/>
      <c r="H301" s="18"/>
    </row>
    <row r="302" spans="1:8" ht="14.25" customHeight="1" x14ac:dyDescent="0.25">
      <c r="A302" s="41" t="s">
        <v>144</v>
      </c>
      <c r="B302" s="41" t="s">
        <v>143</v>
      </c>
      <c r="C302" s="30">
        <f t="shared" ref="C302:C304" si="95">IF(D302&gt;E302,D302-E302,"out of stock")</f>
        <v>1</v>
      </c>
      <c r="D302" s="24">
        <v>1</v>
      </c>
      <c r="E302" s="36"/>
      <c r="F302" s="7">
        <v>244</v>
      </c>
      <c r="G302" s="14">
        <f t="shared" ref="G302:G304" si="96">ROUND(F302/2,0)</f>
        <v>122</v>
      </c>
      <c r="H302" s="17">
        <f t="shared" si="73"/>
        <v>134.20000000000002</v>
      </c>
    </row>
    <row r="303" spans="1:8" ht="14.25" customHeight="1" x14ac:dyDescent="0.25">
      <c r="A303" s="41" t="s">
        <v>140</v>
      </c>
      <c r="B303" s="41" t="s">
        <v>139</v>
      </c>
      <c r="C303" s="30">
        <f t="shared" si="95"/>
        <v>1</v>
      </c>
      <c r="D303" s="24">
        <v>1</v>
      </c>
      <c r="E303" s="36"/>
      <c r="F303" s="7">
        <v>566</v>
      </c>
      <c r="G303" s="14">
        <f t="shared" si="96"/>
        <v>283</v>
      </c>
      <c r="H303" s="17">
        <f t="shared" si="73"/>
        <v>311.3</v>
      </c>
    </row>
    <row r="304" spans="1:8" ht="14.25" customHeight="1" x14ac:dyDescent="0.25">
      <c r="A304" s="41" t="s">
        <v>142</v>
      </c>
      <c r="B304" s="41" t="s">
        <v>141</v>
      </c>
      <c r="C304" s="30">
        <f t="shared" si="95"/>
        <v>2</v>
      </c>
      <c r="D304" s="24">
        <v>2</v>
      </c>
      <c r="E304" s="36"/>
      <c r="F304" s="7">
        <v>227.5</v>
      </c>
      <c r="G304" s="14">
        <f t="shared" si="96"/>
        <v>114</v>
      </c>
      <c r="H304" s="17">
        <f t="shared" si="73"/>
        <v>125.4</v>
      </c>
    </row>
    <row r="305" spans="1:8" ht="15" customHeight="1" x14ac:dyDescent="0.25">
      <c r="A305" s="40" t="s">
        <v>610</v>
      </c>
      <c r="B305" s="48"/>
      <c r="C305" s="29"/>
      <c r="D305" s="23"/>
      <c r="E305" s="35"/>
      <c r="F305" s="10"/>
      <c r="G305" s="16"/>
      <c r="H305" s="18"/>
    </row>
    <row r="306" spans="1:8" ht="14.25" customHeight="1" x14ac:dyDescent="0.25">
      <c r="A306" s="41" t="s">
        <v>96</v>
      </c>
      <c r="B306" s="41" t="s">
        <v>95</v>
      </c>
      <c r="C306" s="30">
        <f>IF(D306&gt;E306,D306-E306,"out of stock")</f>
        <v>1</v>
      </c>
      <c r="D306" s="24">
        <v>1</v>
      </c>
      <c r="E306" s="36"/>
      <c r="F306" s="7">
        <v>151</v>
      </c>
      <c r="G306" s="14">
        <f t="shared" ref="G306" si="97">ROUND(F306/2,0)</f>
        <v>76</v>
      </c>
      <c r="H306" s="17">
        <f t="shared" si="73"/>
        <v>83.600000000000009</v>
      </c>
    </row>
    <row r="307" spans="1:8" ht="15" customHeight="1" x14ac:dyDescent="0.25">
      <c r="A307" s="40" t="s">
        <v>611</v>
      </c>
      <c r="B307" s="48"/>
      <c r="C307" s="29"/>
      <c r="D307" s="23"/>
      <c r="E307" s="35"/>
      <c r="F307" s="10"/>
      <c r="G307" s="16"/>
      <c r="H307" s="18"/>
    </row>
    <row r="308" spans="1:8" ht="14.25" customHeight="1" x14ac:dyDescent="0.25">
      <c r="A308" s="41" t="s">
        <v>386</v>
      </c>
      <c r="B308" s="41" t="s">
        <v>385</v>
      </c>
      <c r="C308" s="30">
        <f t="shared" ref="C308:C310" si="98">IF(D308&gt;E308,D308-E308,"out of stock")</f>
        <v>1</v>
      </c>
      <c r="D308" s="24">
        <v>1</v>
      </c>
      <c r="E308" s="36"/>
      <c r="F308" s="7">
        <v>115</v>
      </c>
      <c r="G308" s="14">
        <f t="shared" ref="G308:G310" si="99">ROUND(F308/2,0)</f>
        <v>58</v>
      </c>
      <c r="H308" s="17">
        <f t="shared" si="73"/>
        <v>63.800000000000004</v>
      </c>
    </row>
    <row r="309" spans="1:8" ht="14.25" customHeight="1" x14ac:dyDescent="0.25">
      <c r="A309" s="41" t="s">
        <v>384</v>
      </c>
      <c r="B309" s="41" t="s">
        <v>383</v>
      </c>
      <c r="C309" s="30">
        <f t="shared" si="98"/>
        <v>1</v>
      </c>
      <c r="D309" s="24">
        <v>1</v>
      </c>
      <c r="E309" s="36"/>
      <c r="F309" s="7">
        <v>205</v>
      </c>
      <c r="G309" s="14">
        <f t="shared" si="99"/>
        <v>103</v>
      </c>
      <c r="H309" s="17">
        <f t="shared" si="73"/>
        <v>113.30000000000001</v>
      </c>
    </row>
    <row r="310" spans="1:8" ht="14.25" customHeight="1" x14ac:dyDescent="0.25">
      <c r="A310" s="41" t="s">
        <v>388</v>
      </c>
      <c r="B310" s="41" t="s">
        <v>387</v>
      </c>
      <c r="C310" s="30">
        <f t="shared" si="98"/>
        <v>1</v>
      </c>
      <c r="D310" s="24">
        <v>1</v>
      </c>
      <c r="E310" s="36"/>
      <c r="F310" s="7">
        <v>125</v>
      </c>
      <c r="G310" s="14">
        <f t="shared" si="99"/>
        <v>63</v>
      </c>
      <c r="H310" s="17">
        <f t="shared" si="73"/>
        <v>69.300000000000011</v>
      </c>
    </row>
    <row r="311" spans="1:8" ht="15.75" x14ac:dyDescent="0.25">
      <c r="A311" s="40" t="s">
        <v>641</v>
      </c>
      <c r="B311" s="48"/>
      <c r="C311" s="29"/>
      <c r="D311" s="23"/>
      <c r="E311" s="35"/>
      <c r="F311" s="10"/>
      <c r="G311" s="16"/>
      <c r="H311" s="18"/>
    </row>
    <row r="312" spans="1:8" x14ac:dyDescent="0.25">
      <c r="A312" s="41" t="s">
        <v>416</v>
      </c>
      <c r="B312" s="41" t="s">
        <v>415</v>
      </c>
      <c r="C312" s="30">
        <f>IF(D312&gt;E312,D312-E312,"out of stock")</f>
        <v>1</v>
      </c>
      <c r="D312" s="24">
        <v>1</v>
      </c>
      <c r="E312" s="36"/>
      <c r="F312" s="7">
        <v>110</v>
      </c>
      <c r="G312" s="14">
        <f t="shared" ref="G312" si="100">ROUND(F312/2,0)</f>
        <v>55</v>
      </c>
      <c r="H312" s="17">
        <f t="shared" si="73"/>
        <v>60.500000000000007</v>
      </c>
    </row>
    <row r="313" spans="1:8" ht="15.75" x14ac:dyDescent="0.25">
      <c r="A313" s="40" t="s">
        <v>612</v>
      </c>
      <c r="B313" s="48"/>
      <c r="C313" s="29"/>
      <c r="D313" s="23"/>
      <c r="E313" s="35"/>
      <c r="F313" s="10"/>
      <c r="G313" s="16"/>
      <c r="H313" s="18"/>
    </row>
    <row r="314" spans="1:8" x14ac:dyDescent="0.25">
      <c r="A314" s="41" t="s">
        <v>430</v>
      </c>
      <c r="B314" s="41" t="s">
        <v>429</v>
      </c>
      <c r="C314" s="30">
        <f t="shared" ref="C314:C315" si="101">IF(D314&gt;E314,D314-E314,"out of stock")</f>
        <v>4</v>
      </c>
      <c r="D314" s="24">
        <v>4</v>
      </c>
      <c r="E314" s="36"/>
      <c r="F314" s="7">
        <v>35</v>
      </c>
      <c r="G314" s="14">
        <f t="shared" ref="G314:G315" si="102">ROUND(F314/2,0)</f>
        <v>18</v>
      </c>
      <c r="H314" s="17">
        <f t="shared" si="73"/>
        <v>19.8</v>
      </c>
    </row>
    <row r="315" spans="1:8" x14ac:dyDescent="0.25">
      <c r="A315" s="41" t="s">
        <v>432</v>
      </c>
      <c r="B315" s="41" t="s">
        <v>431</v>
      </c>
      <c r="C315" s="30">
        <f t="shared" si="101"/>
        <v>3</v>
      </c>
      <c r="D315" s="24">
        <v>3</v>
      </c>
      <c r="E315" s="36"/>
      <c r="F315" s="7">
        <v>35</v>
      </c>
      <c r="G315" s="14">
        <f t="shared" si="102"/>
        <v>18</v>
      </c>
      <c r="H315" s="17">
        <f t="shared" si="73"/>
        <v>19.8</v>
      </c>
    </row>
    <row r="316" spans="1:8" ht="15.75" x14ac:dyDescent="0.25">
      <c r="A316" s="40" t="s">
        <v>613</v>
      </c>
      <c r="B316" s="48"/>
      <c r="C316" s="29"/>
      <c r="D316" s="23"/>
      <c r="E316" s="35"/>
      <c r="F316" s="10"/>
      <c r="G316" s="16"/>
      <c r="H316" s="18"/>
    </row>
    <row r="317" spans="1:8" x14ac:dyDescent="0.25">
      <c r="A317" s="41" t="s">
        <v>476</v>
      </c>
      <c r="B317" s="41" t="s">
        <v>475</v>
      </c>
      <c r="C317" s="30">
        <f t="shared" ref="C317:C320" si="103">IF(D317&gt;E317,D317-E317,"out of stock")</f>
        <v>2</v>
      </c>
      <c r="D317" s="24">
        <v>2</v>
      </c>
      <c r="E317" s="36"/>
      <c r="F317" s="7">
        <v>114</v>
      </c>
      <c r="G317" s="14">
        <f t="shared" ref="G317:G320" si="104">ROUND(F317/2,0)</f>
        <v>57</v>
      </c>
      <c r="H317" s="17">
        <f t="shared" si="73"/>
        <v>62.7</v>
      </c>
    </row>
    <row r="318" spans="1:8" x14ac:dyDescent="0.25">
      <c r="A318" s="41" t="s">
        <v>478</v>
      </c>
      <c r="B318" s="41" t="s">
        <v>477</v>
      </c>
      <c r="C318" s="30">
        <f t="shared" si="103"/>
        <v>1</v>
      </c>
      <c r="D318" s="24">
        <v>1</v>
      </c>
      <c r="E318" s="36"/>
      <c r="F318" s="7">
        <v>114</v>
      </c>
      <c r="G318" s="14">
        <f t="shared" si="104"/>
        <v>57</v>
      </c>
      <c r="H318" s="17">
        <f t="shared" si="73"/>
        <v>62.7</v>
      </c>
    </row>
    <row r="319" spans="1:8" x14ac:dyDescent="0.25">
      <c r="A319" s="41" t="s">
        <v>480</v>
      </c>
      <c r="B319" s="41" t="s">
        <v>479</v>
      </c>
      <c r="C319" s="30">
        <f t="shared" si="103"/>
        <v>1</v>
      </c>
      <c r="D319" s="24">
        <v>1</v>
      </c>
      <c r="E319" s="36"/>
      <c r="F319" s="7">
        <v>250.5</v>
      </c>
      <c r="G319" s="14">
        <f t="shared" si="104"/>
        <v>125</v>
      </c>
      <c r="H319" s="17">
        <f t="shared" si="73"/>
        <v>137.5</v>
      </c>
    </row>
    <row r="320" spans="1:8" x14ac:dyDescent="0.25">
      <c r="A320" s="41" t="s">
        <v>474</v>
      </c>
      <c r="B320" s="41" t="s">
        <v>473</v>
      </c>
      <c r="C320" s="30">
        <f t="shared" si="103"/>
        <v>2</v>
      </c>
      <c r="D320" s="24">
        <v>2</v>
      </c>
      <c r="E320" s="36"/>
      <c r="F320" s="7">
        <v>114</v>
      </c>
      <c r="G320" s="14">
        <f t="shared" si="104"/>
        <v>57</v>
      </c>
      <c r="H320" s="17">
        <f t="shared" si="73"/>
        <v>62.7</v>
      </c>
    </row>
    <row r="321" spans="1:8" ht="15.75" x14ac:dyDescent="0.25">
      <c r="A321" s="40" t="s">
        <v>614</v>
      </c>
      <c r="B321" s="48"/>
      <c r="C321" s="29"/>
      <c r="D321" s="23"/>
      <c r="E321" s="35"/>
      <c r="F321" s="10"/>
      <c r="G321" s="16"/>
      <c r="H321" s="18"/>
    </row>
    <row r="322" spans="1:8" x14ac:dyDescent="0.25">
      <c r="A322" s="41" t="s">
        <v>70</v>
      </c>
      <c r="B322" s="41" t="s">
        <v>69</v>
      </c>
      <c r="C322" s="30">
        <f>IF(D322&gt;E322,D322-E322,"out of stock")</f>
        <v>1</v>
      </c>
      <c r="D322" s="24">
        <v>1</v>
      </c>
      <c r="E322" s="36"/>
      <c r="F322" s="7">
        <v>141.5</v>
      </c>
      <c r="G322" s="14">
        <f t="shared" ref="G322" si="105">ROUND(F322/2,0)</f>
        <v>71</v>
      </c>
      <c r="H322" s="17">
        <f t="shared" si="73"/>
        <v>78.100000000000009</v>
      </c>
    </row>
    <row r="323" spans="1:8" ht="16.5" customHeight="1" x14ac:dyDescent="0.25">
      <c r="A323" s="46" t="s">
        <v>649</v>
      </c>
      <c r="B323" s="46"/>
      <c r="C323" s="32"/>
      <c r="D323" s="26"/>
      <c r="E323" s="38"/>
      <c r="F323" s="9"/>
      <c r="G323" s="15"/>
      <c r="H323" s="18"/>
    </row>
    <row r="324" spans="1:8" x14ac:dyDescent="0.25">
      <c r="A324" s="41" t="s">
        <v>400</v>
      </c>
      <c r="B324" s="41" t="s">
        <v>399</v>
      </c>
      <c r="C324" s="30">
        <f>IF(D324&gt;E324,D324-E324,"out of stock")</f>
        <v>1</v>
      </c>
      <c r="D324" s="24">
        <v>1</v>
      </c>
      <c r="E324" s="36"/>
      <c r="F324" s="7">
        <v>245.5</v>
      </c>
      <c r="G324" s="14">
        <f t="shared" ref="G324" si="106">ROUND(F324/2,0)</f>
        <v>123</v>
      </c>
      <c r="H324" s="17">
        <f t="shared" ref="H324:H387" si="107">G324*1.1</f>
        <v>135.30000000000001</v>
      </c>
    </row>
    <row r="325" spans="1:8" ht="16.5" customHeight="1" x14ac:dyDescent="0.25">
      <c r="A325" s="40" t="s">
        <v>615</v>
      </c>
      <c r="B325" s="48"/>
      <c r="C325" s="29"/>
      <c r="D325" s="23"/>
      <c r="E325" s="35"/>
      <c r="F325" s="10"/>
      <c r="G325" s="16"/>
      <c r="H325" s="18"/>
    </row>
    <row r="326" spans="1:8" x14ac:dyDescent="0.25">
      <c r="A326" s="41" t="s">
        <v>31</v>
      </c>
      <c r="B326" s="41" t="s">
        <v>30</v>
      </c>
      <c r="C326" s="30">
        <f t="shared" ref="C326:C327" si="108">IF(D326&gt;E326,D326-E326,"out of stock")</f>
        <v>1</v>
      </c>
      <c r="D326" s="24">
        <v>1</v>
      </c>
      <c r="E326" s="36"/>
      <c r="F326" s="7">
        <v>151</v>
      </c>
      <c r="G326" s="14">
        <f t="shared" ref="G326:G327" si="109">ROUND(F326/2,0)</f>
        <v>76</v>
      </c>
      <c r="H326" s="17">
        <f t="shared" si="107"/>
        <v>83.600000000000009</v>
      </c>
    </row>
    <row r="327" spans="1:8" x14ac:dyDescent="0.25">
      <c r="A327" s="41" t="s">
        <v>33</v>
      </c>
      <c r="B327" s="41" t="s">
        <v>32</v>
      </c>
      <c r="C327" s="30">
        <f t="shared" si="108"/>
        <v>1</v>
      </c>
      <c r="D327" s="24">
        <v>1</v>
      </c>
      <c r="E327" s="36"/>
      <c r="F327" s="7">
        <v>151</v>
      </c>
      <c r="G327" s="14">
        <f t="shared" si="109"/>
        <v>76</v>
      </c>
      <c r="H327" s="17">
        <f t="shared" si="107"/>
        <v>83.600000000000009</v>
      </c>
    </row>
    <row r="328" spans="1:8" ht="16.5" customHeight="1" x14ac:dyDescent="0.25">
      <c r="A328" s="40" t="s">
        <v>616</v>
      </c>
      <c r="B328" s="48"/>
      <c r="C328" s="29"/>
      <c r="D328" s="23"/>
      <c r="E328" s="35"/>
      <c r="F328" s="10"/>
      <c r="G328" s="16"/>
      <c r="H328" s="18"/>
    </row>
    <row r="329" spans="1:8" x14ac:dyDescent="0.25">
      <c r="A329" s="41" t="s">
        <v>440</v>
      </c>
      <c r="B329" s="41" t="s">
        <v>439</v>
      </c>
      <c r="C329" s="30">
        <f t="shared" ref="C329:C330" si="110">IF(D329&gt;E329,D329-E329,"out of stock")</f>
        <v>1</v>
      </c>
      <c r="D329" s="24">
        <v>1</v>
      </c>
      <c r="E329" s="36"/>
      <c r="F329" s="7">
        <v>486</v>
      </c>
      <c r="G329" s="14">
        <f t="shared" ref="G329:G330" si="111">ROUND(F329/2,0)</f>
        <v>243</v>
      </c>
      <c r="H329" s="17">
        <f t="shared" si="107"/>
        <v>267.3</v>
      </c>
    </row>
    <row r="330" spans="1:8" x14ac:dyDescent="0.25">
      <c r="A330" s="41" t="s">
        <v>442</v>
      </c>
      <c r="B330" s="41" t="s">
        <v>441</v>
      </c>
      <c r="C330" s="30">
        <f t="shared" si="110"/>
        <v>2</v>
      </c>
      <c r="D330" s="24">
        <v>2</v>
      </c>
      <c r="E330" s="36"/>
      <c r="F330" s="7">
        <v>174</v>
      </c>
      <c r="G330" s="14">
        <f t="shared" si="111"/>
        <v>87</v>
      </c>
      <c r="H330" s="17">
        <f t="shared" si="107"/>
        <v>95.7</v>
      </c>
    </row>
    <row r="331" spans="1:8" ht="16.5" customHeight="1" x14ac:dyDescent="0.25">
      <c r="A331" s="40" t="s">
        <v>617</v>
      </c>
      <c r="B331" s="48"/>
      <c r="C331" s="29"/>
      <c r="D331" s="23"/>
      <c r="E331" s="35"/>
      <c r="F331" s="10"/>
      <c r="G331" s="16"/>
      <c r="H331" s="18"/>
    </row>
    <row r="332" spans="1:8" x14ac:dyDescent="0.25">
      <c r="A332" s="41" t="s">
        <v>39</v>
      </c>
      <c r="B332" s="41" t="s">
        <v>38</v>
      </c>
      <c r="C332" s="30">
        <f>IF(D332&gt;E332,D332-E332,"out of stock")</f>
        <v>1</v>
      </c>
      <c r="D332" s="24">
        <v>1</v>
      </c>
      <c r="E332" s="36"/>
      <c r="F332" s="7">
        <v>96</v>
      </c>
      <c r="G332" s="14">
        <f t="shared" ref="G332" si="112">ROUND(F332/2,0)</f>
        <v>48</v>
      </c>
      <c r="H332" s="17">
        <f t="shared" si="107"/>
        <v>52.800000000000004</v>
      </c>
    </row>
    <row r="333" spans="1:8" ht="16.5" customHeight="1" x14ac:dyDescent="0.25">
      <c r="A333" s="40" t="s">
        <v>618</v>
      </c>
      <c r="B333" s="48"/>
      <c r="C333" s="29"/>
      <c r="D333" s="23"/>
      <c r="E333" s="35"/>
      <c r="F333" s="10"/>
      <c r="G333" s="16"/>
      <c r="H333" s="18"/>
    </row>
    <row r="334" spans="1:8" x14ac:dyDescent="0.25">
      <c r="A334" s="41" t="s">
        <v>207</v>
      </c>
      <c r="B334" s="41" t="s">
        <v>206</v>
      </c>
      <c r="C334" s="30">
        <f t="shared" ref="C334:C336" si="113">IF(D334&gt;E334,D334-E334,"out of stock")</f>
        <v>1</v>
      </c>
      <c r="D334" s="24">
        <v>1</v>
      </c>
      <c r="E334" s="36"/>
      <c r="F334" s="7">
        <v>76.5</v>
      </c>
      <c r="G334" s="14">
        <f t="shared" ref="G334:G336" si="114">ROUND(F334/2,0)</f>
        <v>38</v>
      </c>
      <c r="H334" s="17">
        <f t="shared" si="107"/>
        <v>41.800000000000004</v>
      </c>
    </row>
    <row r="335" spans="1:8" x14ac:dyDescent="0.25">
      <c r="A335" s="41" t="s">
        <v>209</v>
      </c>
      <c r="B335" s="41" t="s">
        <v>208</v>
      </c>
      <c r="C335" s="30">
        <f t="shared" si="113"/>
        <v>1</v>
      </c>
      <c r="D335" s="24">
        <v>1</v>
      </c>
      <c r="E335" s="36"/>
      <c r="F335" s="7">
        <v>200</v>
      </c>
      <c r="G335" s="14">
        <f t="shared" si="114"/>
        <v>100</v>
      </c>
      <c r="H335" s="17">
        <f t="shared" si="107"/>
        <v>110.00000000000001</v>
      </c>
    </row>
    <row r="336" spans="1:8" x14ac:dyDescent="0.25">
      <c r="A336" s="41" t="s">
        <v>211</v>
      </c>
      <c r="B336" s="41" t="s">
        <v>210</v>
      </c>
      <c r="C336" s="30">
        <f t="shared" si="113"/>
        <v>1</v>
      </c>
      <c r="D336" s="24">
        <v>1</v>
      </c>
      <c r="E336" s="36"/>
      <c r="F336" s="7">
        <v>97.5</v>
      </c>
      <c r="G336" s="14">
        <f t="shared" si="114"/>
        <v>49</v>
      </c>
      <c r="H336" s="17">
        <f t="shared" si="107"/>
        <v>53.900000000000006</v>
      </c>
    </row>
    <row r="337" spans="1:8" ht="16.5" customHeight="1" x14ac:dyDescent="0.25">
      <c r="A337" s="40" t="s">
        <v>640</v>
      </c>
      <c r="B337" s="48"/>
      <c r="C337" s="29"/>
      <c r="D337" s="23"/>
      <c r="E337" s="35"/>
      <c r="F337" s="10"/>
      <c r="G337" s="16"/>
      <c r="H337" s="18"/>
    </row>
    <row r="338" spans="1:8" x14ac:dyDescent="0.25">
      <c r="A338" s="41" t="s">
        <v>426</v>
      </c>
      <c r="B338" s="41" t="s">
        <v>425</v>
      </c>
      <c r="C338" s="30">
        <f t="shared" ref="C338:C339" si="115">IF(D338&gt;E338,D338-E338,"out of stock")</f>
        <v>1</v>
      </c>
      <c r="D338" s="24">
        <v>1</v>
      </c>
      <c r="E338" s="36"/>
      <c r="F338" s="7">
        <v>85</v>
      </c>
      <c r="G338" s="14">
        <f t="shared" ref="G338:G339" si="116">ROUND(F338/2,0)</f>
        <v>43</v>
      </c>
      <c r="H338" s="17">
        <f t="shared" si="107"/>
        <v>47.300000000000004</v>
      </c>
    </row>
    <row r="339" spans="1:8" x14ac:dyDescent="0.25">
      <c r="A339" s="41" t="s">
        <v>424</v>
      </c>
      <c r="B339" s="41" t="s">
        <v>423</v>
      </c>
      <c r="C339" s="30">
        <f t="shared" si="115"/>
        <v>1</v>
      </c>
      <c r="D339" s="24">
        <v>1</v>
      </c>
      <c r="E339" s="36"/>
      <c r="F339" s="7">
        <v>135</v>
      </c>
      <c r="G339" s="14">
        <f t="shared" si="116"/>
        <v>68</v>
      </c>
      <c r="H339" s="17">
        <f t="shared" si="107"/>
        <v>74.800000000000011</v>
      </c>
    </row>
    <row r="340" spans="1:8" ht="16.5" customHeight="1" x14ac:dyDescent="0.25">
      <c r="A340" s="40" t="s">
        <v>619</v>
      </c>
      <c r="B340" s="48"/>
      <c r="C340" s="29"/>
      <c r="D340" s="23"/>
      <c r="E340" s="35"/>
      <c r="F340" s="10"/>
      <c r="G340" s="16"/>
      <c r="H340" s="18"/>
    </row>
    <row r="341" spans="1:8" x14ac:dyDescent="0.25">
      <c r="A341" s="41" t="s">
        <v>392</v>
      </c>
      <c r="B341" s="41" t="s">
        <v>391</v>
      </c>
      <c r="C341" s="30">
        <f t="shared" ref="C341:C342" si="117">IF(D341&gt;E341,D341-E341,"out of stock")</f>
        <v>4</v>
      </c>
      <c r="D341" s="24">
        <v>4</v>
      </c>
      <c r="E341" s="36"/>
      <c r="F341" s="7">
        <v>125</v>
      </c>
      <c r="G341" s="14">
        <f t="shared" ref="G341:G342" si="118">ROUND(F341/2,0)</f>
        <v>63</v>
      </c>
      <c r="H341" s="17">
        <f t="shared" si="107"/>
        <v>69.300000000000011</v>
      </c>
    </row>
    <row r="342" spans="1:8" x14ac:dyDescent="0.25">
      <c r="A342" s="41" t="s">
        <v>390</v>
      </c>
      <c r="B342" s="41" t="s">
        <v>389</v>
      </c>
      <c r="C342" s="30">
        <f t="shared" si="117"/>
        <v>2</v>
      </c>
      <c r="D342" s="24">
        <v>2</v>
      </c>
      <c r="E342" s="36"/>
      <c r="F342" s="7">
        <v>160</v>
      </c>
      <c r="G342" s="14">
        <f t="shared" si="118"/>
        <v>80</v>
      </c>
      <c r="H342" s="17">
        <f t="shared" si="107"/>
        <v>88</v>
      </c>
    </row>
    <row r="343" spans="1:8" ht="16.5" customHeight="1" x14ac:dyDescent="0.25">
      <c r="A343" s="40" t="s">
        <v>620</v>
      </c>
      <c r="B343" s="48"/>
      <c r="C343" s="29"/>
      <c r="D343" s="23"/>
      <c r="E343" s="35"/>
      <c r="F343" s="10"/>
      <c r="G343" s="16"/>
      <c r="H343" s="18"/>
    </row>
    <row r="344" spans="1:8" x14ac:dyDescent="0.25">
      <c r="A344" s="41" t="s">
        <v>167</v>
      </c>
      <c r="B344" s="44">
        <v>5535831</v>
      </c>
      <c r="C344" s="30">
        <f>IF(D344&gt;E344,D344-E344,"out of stock")</f>
        <v>1</v>
      </c>
      <c r="D344" s="24">
        <v>1</v>
      </c>
      <c r="E344" s="36"/>
      <c r="F344" s="7">
        <v>800</v>
      </c>
      <c r="G344" s="14">
        <f t="shared" ref="G344" si="119">ROUND(F344/2,0)</f>
        <v>400</v>
      </c>
      <c r="H344" s="17">
        <f t="shared" si="107"/>
        <v>440.00000000000006</v>
      </c>
    </row>
    <row r="345" spans="1:8" ht="16.5" customHeight="1" x14ac:dyDescent="0.25">
      <c r="A345" s="40" t="s">
        <v>621</v>
      </c>
      <c r="B345" s="48"/>
      <c r="C345" s="29"/>
      <c r="D345" s="23"/>
      <c r="E345" s="35"/>
      <c r="F345" s="10"/>
      <c r="G345" s="16"/>
      <c r="H345" s="18"/>
    </row>
    <row r="346" spans="1:8" x14ac:dyDescent="0.25">
      <c r="A346" s="41" t="s">
        <v>654</v>
      </c>
      <c r="B346" s="41" t="s">
        <v>464</v>
      </c>
      <c r="C346" s="30">
        <f t="shared" ref="C346:C354" si="120">IF(D346&gt;E346,D346-E346,"out of stock")</f>
        <v>1</v>
      </c>
      <c r="D346" s="24">
        <v>1</v>
      </c>
      <c r="E346" s="36"/>
      <c r="F346" s="7">
        <v>195</v>
      </c>
      <c r="G346" s="14">
        <f>ROUND(F346/2,0)</f>
        <v>98</v>
      </c>
      <c r="H346" s="17">
        <f>G346*1.1</f>
        <v>107.80000000000001</v>
      </c>
    </row>
    <row r="347" spans="1:8" x14ac:dyDescent="0.25">
      <c r="A347" s="41" t="s">
        <v>650</v>
      </c>
      <c r="B347" s="41" t="s">
        <v>453</v>
      </c>
      <c r="C347" s="30">
        <f t="shared" si="120"/>
        <v>1</v>
      </c>
      <c r="D347" s="24">
        <v>1</v>
      </c>
      <c r="E347" s="36"/>
      <c r="F347" s="7">
        <v>125</v>
      </c>
      <c r="G347" s="14">
        <f t="shared" ref="G347:G354" si="121">ROUND(F347/2,0)</f>
        <v>63</v>
      </c>
      <c r="H347" s="17">
        <f t="shared" si="107"/>
        <v>69.300000000000011</v>
      </c>
    </row>
    <row r="348" spans="1:8" x14ac:dyDescent="0.25">
      <c r="A348" s="41" t="s">
        <v>457</v>
      </c>
      <c r="B348" s="41" t="s">
        <v>456</v>
      </c>
      <c r="C348" s="30">
        <f t="shared" si="120"/>
        <v>1</v>
      </c>
      <c r="D348" s="24">
        <v>1</v>
      </c>
      <c r="E348" s="36"/>
      <c r="F348" s="7">
        <v>105</v>
      </c>
      <c r="G348" s="14">
        <f t="shared" si="121"/>
        <v>53</v>
      </c>
      <c r="H348" s="17">
        <f t="shared" si="107"/>
        <v>58.300000000000004</v>
      </c>
    </row>
    <row r="349" spans="1:8" x14ac:dyDescent="0.25">
      <c r="A349" s="41" t="s">
        <v>459</v>
      </c>
      <c r="B349" s="41" t="s">
        <v>458</v>
      </c>
      <c r="C349" s="30">
        <f t="shared" si="120"/>
        <v>5</v>
      </c>
      <c r="D349" s="24">
        <v>5</v>
      </c>
      <c r="E349" s="36"/>
      <c r="F349" s="7">
        <v>25</v>
      </c>
      <c r="G349" s="14">
        <f t="shared" si="121"/>
        <v>13</v>
      </c>
      <c r="H349" s="17">
        <f t="shared" si="107"/>
        <v>14.3</v>
      </c>
    </row>
    <row r="350" spans="1:8" x14ac:dyDescent="0.25">
      <c r="A350" s="41" t="s">
        <v>455</v>
      </c>
      <c r="B350" s="41" t="s">
        <v>454</v>
      </c>
      <c r="C350" s="30">
        <f t="shared" si="120"/>
        <v>4</v>
      </c>
      <c r="D350" s="24">
        <v>4</v>
      </c>
      <c r="E350" s="36"/>
      <c r="F350" s="7">
        <v>45</v>
      </c>
      <c r="G350" s="14">
        <f t="shared" si="121"/>
        <v>23</v>
      </c>
      <c r="H350" s="17">
        <f t="shared" si="107"/>
        <v>25.3</v>
      </c>
    </row>
    <row r="351" spans="1:8" x14ac:dyDescent="0.25">
      <c r="A351" s="41" t="s">
        <v>651</v>
      </c>
      <c r="B351" s="41" t="s">
        <v>460</v>
      </c>
      <c r="C351" s="30">
        <f t="shared" si="120"/>
        <v>1</v>
      </c>
      <c r="D351" s="24">
        <v>1</v>
      </c>
      <c r="E351" s="36"/>
      <c r="F351" s="7">
        <v>125</v>
      </c>
      <c r="G351" s="14">
        <f t="shared" si="121"/>
        <v>63</v>
      </c>
      <c r="H351" s="17">
        <f t="shared" si="107"/>
        <v>69.300000000000011</v>
      </c>
    </row>
    <row r="352" spans="1:8" x14ac:dyDescent="0.25">
      <c r="A352" s="41" t="s">
        <v>652</v>
      </c>
      <c r="B352" s="41" t="s">
        <v>462</v>
      </c>
      <c r="C352" s="30">
        <f t="shared" si="120"/>
        <v>3</v>
      </c>
      <c r="D352" s="24">
        <v>3</v>
      </c>
      <c r="E352" s="36"/>
      <c r="F352" s="7">
        <v>25</v>
      </c>
      <c r="G352" s="14">
        <f t="shared" si="121"/>
        <v>13</v>
      </c>
      <c r="H352" s="17">
        <f t="shared" si="107"/>
        <v>14.3</v>
      </c>
    </row>
    <row r="353" spans="1:8" x14ac:dyDescent="0.25">
      <c r="A353" s="41" t="s">
        <v>653</v>
      </c>
      <c r="B353" s="41" t="s">
        <v>461</v>
      </c>
      <c r="C353" s="30">
        <f t="shared" si="120"/>
        <v>5</v>
      </c>
      <c r="D353" s="24">
        <v>5</v>
      </c>
      <c r="E353" s="36"/>
      <c r="F353" s="7">
        <v>45</v>
      </c>
      <c r="G353" s="14">
        <f t="shared" si="121"/>
        <v>23</v>
      </c>
      <c r="H353" s="17">
        <f t="shared" si="107"/>
        <v>25.3</v>
      </c>
    </row>
    <row r="354" spans="1:8" x14ac:dyDescent="0.25">
      <c r="A354" s="41" t="s">
        <v>655</v>
      </c>
      <c r="B354" s="41" t="s">
        <v>463</v>
      </c>
      <c r="C354" s="30">
        <f t="shared" si="120"/>
        <v>5</v>
      </c>
      <c r="D354" s="24">
        <v>5</v>
      </c>
      <c r="E354" s="36"/>
      <c r="F354" s="7">
        <v>65</v>
      </c>
      <c r="G354" s="14">
        <f t="shared" si="121"/>
        <v>33</v>
      </c>
      <c r="H354" s="17">
        <f t="shared" si="107"/>
        <v>36.300000000000004</v>
      </c>
    </row>
    <row r="355" spans="1:8" ht="16.5" customHeight="1" x14ac:dyDescent="0.25">
      <c r="A355" s="46" t="s">
        <v>656</v>
      </c>
      <c r="B355" s="46"/>
      <c r="C355" s="32"/>
      <c r="D355" s="26"/>
      <c r="E355" s="38"/>
      <c r="F355" s="9"/>
      <c r="G355" s="15"/>
      <c r="H355" s="18"/>
    </row>
    <row r="356" spans="1:8" x14ac:dyDescent="0.25">
      <c r="A356" s="41" t="s">
        <v>657</v>
      </c>
      <c r="B356" s="41" t="s">
        <v>485</v>
      </c>
      <c r="C356" s="30">
        <f t="shared" ref="C356:C361" si="122">IF(D356&gt;E356,D356-E356,"out of stock")</f>
        <v>1</v>
      </c>
      <c r="D356" s="24">
        <v>1</v>
      </c>
      <c r="E356" s="36"/>
      <c r="F356" s="7">
        <v>125</v>
      </c>
      <c r="G356" s="14">
        <f t="shared" ref="G356:G361" si="123">ROUND(F356/2,0)</f>
        <v>63</v>
      </c>
      <c r="H356" s="17">
        <f t="shared" si="107"/>
        <v>69.300000000000011</v>
      </c>
    </row>
    <row r="357" spans="1:8" x14ac:dyDescent="0.25">
      <c r="A357" s="41" t="s">
        <v>658</v>
      </c>
      <c r="B357" s="41" t="s">
        <v>487</v>
      </c>
      <c r="C357" s="30">
        <f t="shared" si="122"/>
        <v>6</v>
      </c>
      <c r="D357" s="24">
        <v>6</v>
      </c>
      <c r="E357" s="36"/>
      <c r="F357" s="7">
        <v>25</v>
      </c>
      <c r="G357" s="14">
        <f t="shared" si="123"/>
        <v>13</v>
      </c>
      <c r="H357" s="17">
        <f t="shared" si="107"/>
        <v>14.3</v>
      </c>
    </row>
    <row r="358" spans="1:8" x14ac:dyDescent="0.25">
      <c r="A358" s="41" t="s">
        <v>661</v>
      </c>
      <c r="B358" s="41" t="s">
        <v>486</v>
      </c>
      <c r="C358" s="30">
        <f t="shared" si="122"/>
        <v>4</v>
      </c>
      <c r="D358" s="24">
        <v>4</v>
      </c>
      <c r="E358" s="36"/>
      <c r="F358" s="7">
        <v>45</v>
      </c>
      <c r="G358" s="14">
        <f t="shared" si="123"/>
        <v>23</v>
      </c>
      <c r="H358" s="17">
        <f t="shared" si="107"/>
        <v>25.3</v>
      </c>
    </row>
    <row r="359" spans="1:8" x14ac:dyDescent="0.25">
      <c r="A359" s="41" t="s">
        <v>662</v>
      </c>
      <c r="B359" s="41" t="s">
        <v>489</v>
      </c>
      <c r="C359" s="30">
        <f t="shared" si="122"/>
        <v>4</v>
      </c>
      <c r="D359" s="24">
        <v>4</v>
      </c>
      <c r="E359" s="36"/>
      <c r="F359" s="7">
        <v>45</v>
      </c>
      <c r="G359" s="14">
        <f t="shared" si="123"/>
        <v>23</v>
      </c>
      <c r="H359" s="17">
        <f t="shared" si="107"/>
        <v>25.3</v>
      </c>
    </row>
    <row r="360" spans="1:8" x14ac:dyDescent="0.25">
      <c r="A360" s="41" t="s">
        <v>659</v>
      </c>
      <c r="B360" s="41" t="s">
        <v>488</v>
      </c>
      <c r="C360" s="30">
        <f t="shared" si="122"/>
        <v>1</v>
      </c>
      <c r="D360" s="24">
        <v>1</v>
      </c>
      <c r="E360" s="36"/>
      <c r="F360" s="7">
        <v>125</v>
      </c>
      <c r="G360" s="14">
        <f t="shared" si="123"/>
        <v>63</v>
      </c>
      <c r="H360" s="17">
        <f t="shared" si="107"/>
        <v>69.300000000000011</v>
      </c>
    </row>
    <row r="361" spans="1:8" x14ac:dyDescent="0.25">
      <c r="A361" s="41" t="s">
        <v>660</v>
      </c>
      <c r="B361" s="41" t="s">
        <v>490</v>
      </c>
      <c r="C361" s="30">
        <f t="shared" si="122"/>
        <v>5</v>
      </c>
      <c r="D361" s="24">
        <v>5</v>
      </c>
      <c r="E361" s="36"/>
      <c r="F361" s="7">
        <v>25</v>
      </c>
      <c r="G361" s="14">
        <f t="shared" si="123"/>
        <v>13</v>
      </c>
      <c r="H361" s="17">
        <f t="shared" si="107"/>
        <v>14.3</v>
      </c>
    </row>
    <row r="362" spans="1:8" ht="16.5" customHeight="1" x14ac:dyDescent="0.25">
      <c r="A362" s="40" t="s">
        <v>622</v>
      </c>
      <c r="B362" s="48"/>
      <c r="C362" s="29"/>
      <c r="D362" s="23"/>
      <c r="E362" s="35"/>
      <c r="F362" s="10"/>
      <c r="G362" s="16"/>
      <c r="H362" s="18"/>
    </row>
    <row r="363" spans="1:8" x14ac:dyDescent="0.25">
      <c r="A363" s="41" t="s">
        <v>394</v>
      </c>
      <c r="B363" s="41" t="s">
        <v>393</v>
      </c>
      <c r="C363" s="30">
        <f>IF(D363&gt;E363,D363-E363,"out of stock")</f>
        <v>1</v>
      </c>
      <c r="D363" s="24">
        <v>1</v>
      </c>
      <c r="E363" s="36"/>
      <c r="F363" s="7">
        <v>125</v>
      </c>
      <c r="G363" s="14">
        <f t="shared" ref="G363" si="124">ROUND(F363/2,0)</f>
        <v>63</v>
      </c>
      <c r="H363" s="17">
        <f t="shared" si="107"/>
        <v>69.300000000000011</v>
      </c>
    </row>
    <row r="364" spans="1:8" ht="16.5" customHeight="1" x14ac:dyDescent="0.25">
      <c r="A364" s="40" t="s">
        <v>639</v>
      </c>
      <c r="B364" s="48"/>
      <c r="C364" s="29"/>
      <c r="D364" s="23"/>
      <c r="E364" s="35"/>
      <c r="F364" s="10"/>
      <c r="G364" s="16"/>
      <c r="H364" s="18"/>
    </row>
    <row r="365" spans="1:8" x14ac:dyDescent="0.25">
      <c r="A365" s="41" t="s">
        <v>669</v>
      </c>
      <c r="B365" s="41" t="s">
        <v>395</v>
      </c>
      <c r="C365" s="30">
        <f t="shared" ref="C365:C366" si="125">IF(D365&gt;E365,D365-E365,"out of stock")</f>
        <v>1</v>
      </c>
      <c r="D365" s="24">
        <v>1</v>
      </c>
      <c r="E365" s="36"/>
      <c r="F365" s="7">
        <v>125</v>
      </c>
      <c r="G365" s="14">
        <f t="shared" ref="G365:G366" si="126">ROUND(F365/2,0)</f>
        <v>63</v>
      </c>
      <c r="H365" s="17">
        <f t="shared" si="107"/>
        <v>69.300000000000011</v>
      </c>
    </row>
    <row r="366" spans="1:8" x14ac:dyDescent="0.25">
      <c r="A366" s="41" t="s">
        <v>670</v>
      </c>
      <c r="B366" s="41" t="s">
        <v>396</v>
      </c>
      <c r="C366" s="30">
        <f t="shared" si="125"/>
        <v>2</v>
      </c>
      <c r="D366" s="24">
        <v>2</v>
      </c>
      <c r="E366" s="36"/>
      <c r="F366" s="7">
        <v>125</v>
      </c>
      <c r="G366" s="14">
        <f t="shared" si="126"/>
        <v>63</v>
      </c>
      <c r="H366" s="17">
        <f t="shared" si="107"/>
        <v>69.300000000000011</v>
      </c>
    </row>
    <row r="367" spans="1:8" ht="16.5" customHeight="1" x14ac:dyDescent="0.25">
      <c r="A367" s="40" t="s">
        <v>623</v>
      </c>
      <c r="B367" s="48"/>
      <c r="C367" s="29"/>
      <c r="D367" s="23"/>
      <c r="E367" s="35"/>
      <c r="F367" s="10"/>
      <c r="G367" s="16"/>
      <c r="H367" s="18"/>
    </row>
    <row r="368" spans="1:8" x14ac:dyDescent="0.25">
      <c r="A368" s="41" t="s">
        <v>494</v>
      </c>
      <c r="B368" s="41" t="s">
        <v>493</v>
      </c>
      <c r="C368" s="30">
        <f t="shared" ref="C368:C369" si="127">IF(D368&gt;E368,D368-E368,"out of stock")</f>
        <v>1</v>
      </c>
      <c r="D368" s="24">
        <v>1</v>
      </c>
      <c r="E368" s="36"/>
      <c r="F368" s="7">
        <v>135</v>
      </c>
      <c r="G368" s="14">
        <f t="shared" ref="G368:G369" si="128">ROUND(F368/2,0)</f>
        <v>68</v>
      </c>
      <c r="H368" s="17">
        <f t="shared" si="107"/>
        <v>74.800000000000011</v>
      </c>
    </row>
    <row r="369" spans="1:8" x14ac:dyDescent="0.25">
      <c r="A369" s="41" t="s">
        <v>492</v>
      </c>
      <c r="B369" s="41" t="s">
        <v>491</v>
      </c>
      <c r="C369" s="30">
        <f t="shared" si="127"/>
        <v>1</v>
      </c>
      <c r="D369" s="24">
        <v>1</v>
      </c>
      <c r="E369" s="36"/>
      <c r="F369" s="7">
        <v>135</v>
      </c>
      <c r="G369" s="14">
        <f t="shared" si="128"/>
        <v>68</v>
      </c>
      <c r="H369" s="17">
        <f t="shared" si="107"/>
        <v>74.800000000000011</v>
      </c>
    </row>
    <row r="370" spans="1:8" ht="16.5" customHeight="1" x14ac:dyDescent="0.25">
      <c r="A370" s="40" t="s">
        <v>624</v>
      </c>
      <c r="B370" s="48"/>
      <c r="C370" s="29"/>
      <c r="D370" s="23"/>
      <c r="E370" s="35"/>
      <c r="F370" s="10"/>
      <c r="G370" s="16"/>
      <c r="H370" s="18"/>
    </row>
    <row r="371" spans="1:8" x14ac:dyDescent="0.25">
      <c r="A371" s="41" t="s">
        <v>80</v>
      </c>
      <c r="B371" s="41" t="s">
        <v>79</v>
      </c>
      <c r="C371" s="30">
        <f>IF(D371&gt;E371,D371-E371,"out of stock")</f>
        <v>1</v>
      </c>
      <c r="D371" s="24">
        <v>1</v>
      </c>
      <c r="E371" s="36"/>
      <c r="F371" s="7">
        <v>125</v>
      </c>
      <c r="G371" s="14">
        <f t="shared" ref="G371" si="129">ROUND(F371/2,0)</f>
        <v>63</v>
      </c>
      <c r="H371" s="17">
        <f t="shared" si="107"/>
        <v>69.300000000000011</v>
      </c>
    </row>
    <row r="372" spans="1:8" ht="16.5" customHeight="1" x14ac:dyDescent="0.25">
      <c r="A372" s="40" t="s">
        <v>625</v>
      </c>
      <c r="B372" s="48"/>
      <c r="C372" s="29"/>
      <c r="D372" s="23"/>
      <c r="E372" s="35"/>
      <c r="F372" s="10"/>
      <c r="G372" s="16"/>
      <c r="H372" s="18"/>
    </row>
    <row r="373" spans="1:8" x14ac:dyDescent="0.25">
      <c r="A373" s="41" t="s">
        <v>436</v>
      </c>
      <c r="B373" s="41" t="s">
        <v>435</v>
      </c>
      <c r="C373" s="30">
        <f t="shared" ref="C373:C374" si="130">IF(D373&gt;E373,D373-E373,"out of stock")</f>
        <v>1</v>
      </c>
      <c r="D373" s="24">
        <v>1</v>
      </c>
      <c r="E373" s="36"/>
      <c r="F373" s="7">
        <v>341.5</v>
      </c>
      <c r="G373" s="14">
        <f t="shared" ref="G373:G374" si="131">ROUND(F373/2,0)</f>
        <v>171</v>
      </c>
      <c r="H373" s="17">
        <f t="shared" si="107"/>
        <v>188.10000000000002</v>
      </c>
    </row>
    <row r="374" spans="1:8" x14ac:dyDescent="0.25">
      <c r="A374" s="41" t="s">
        <v>438</v>
      </c>
      <c r="B374" s="41" t="s">
        <v>437</v>
      </c>
      <c r="C374" s="30">
        <f t="shared" si="130"/>
        <v>1</v>
      </c>
      <c r="D374" s="24">
        <v>1</v>
      </c>
      <c r="E374" s="36"/>
      <c r="F374" s="7">
        <v>133.5</v>
      </c>
      <c r="G374" s="14">
        <f t="shared" si="131"/>
        <v>67</v>
      </c>
      <c r="H374" s="17">
        <f t="shared" si="107"/>
        <v>73.7</v>
      </c>
    </row>
    <row r="375" spans="1:8" ht="16.5" customHeight="1" x14ac:dyDescent="0.25">
      <c r="A375" s="40" t="s">
        <v>626</v>
      </c>
      <c r="B375" s="48"/>
      <c r="C375" s="29"/>
      <c r="D375" s="23"/>
      <c r="E375" s="35"/>
      <c r="F375" s="10"/>
      <c r="G375" s="16"/>
      <c r="H375" s="18"/>
    </row>
    <row r="376" spans="1:8" x14ac:dyDescent="0.25">
      <c r="A376" s="41" t="s">
        <v>484</v>
      </c>
      <c r="B376" s="41" t="s">
        <v>483</v>
      </c>
      <c r="C376" s="30">
        <f>IF(D376&gt;E376,D376-E376,"out of stock")</f>
        <v>1</v>
      </c>
      <c r="D376" s="24">
        <v>1</v>
      </c>
      <c r="E376" s="36"/>
      <c r="F376" s="7">
        <v>345</v>
      </c>
      <c r="G376" s="14">
        <f t="shared" ref="G376" si="132">ROUND(F376/2,0)</f>
        <v>173</v>
      </c>
      <c r="H376" s="17">
        <f t="shared" si="107"/>
        <v>190.3</v>
      </c>
    </row>
    <row r="377" spans="1:8" ht="16.5" customHeight="1" x14ac:dyDescent="0.25">
      <c r="A377" s="40" t="s">
        <v>638</v>
      </c>
      <c r="B377" s="48"/>
      <c r="C377" s="29"/>
      <c r="D377" s="23"/>
      <c r="E377" s="35"/>
      <c r="F377" s="10"/>
      <c r="G377" s="16"/>
      <c r="H377" s="18"/>
    </row>
    <row r="378" spans="1:8" x14ac:dyDescent="0.25">
      <c r="A378" s="41" t="s">
        <v>233</v>
      </c>
      <c r="B378" s="41" t="s">
        <v>232</v>
      </c>
      <c r="C378" s="30">
        <f>IF(D378&gt;E378,D378-E378,"out of stock")</f>
        <v>2</v>
      </c>
      <c r="D378" s="24">
        <v>2</v>
      </c>
      <c r="E378" s="36"/>
      <c r="F378" s="7">
        <v>210</v>
      </c>
      <c r="G378" s="14">
        <f t="shared" ref="G378" si="133">ROUND(F378/2,0)</f>
        <v>105</v>
      </c>
      <c r="H378" s="17">
        <f t="shared" si="107"/>
        <v>115.50000000000001</v>
      </c>
    </row>
    <row r="379" spans="1:8" ht="15.75" x14ac:dyDescent="0.25">
      <c r="A379" s="40" t="s">
        <v>627</v>
      </c>
      <c r="B379" s="48"/>
      <c r="C379" s="29"/>
      <c r="D379" s="23"/>
      <c r="E379" s="35"/>
      <c r="F379" s="10"/>
      <c r="G379" s="16"/>
      <c r="H379" s="18"/>
    </row>
    <row r="380" spans="1:8" x14ac:dyDescent="0.25">
      <c r="A380" s="41" t="s">
        <v>199</v>
      </c>
      <c r="B380" s="41" t="s">
        <v>198</v>
      </c>
      <c r="C380" s="30">
        <f>IF(D380&gt;E380,D380-E380,"out of stock")</f>
        <v>3</v>
      </c>
      <c r="D380" s="24">
        <v>3</v>
      </c>
      <c r="E380" s="36"/>
      <c r="F380" s="7">
        <v>166</v>
      </c>
      <c r="G380" s="14">
        <f t="shared" ref="G380" si="134">ROUND(F380/2,0)</f>
        <v>83</v>
      </c>
      <c r="H380" s="17">
        <f t="shared" si="107"/>
        <v>91.300000000000011</v>
      </c>
    </row>
    <row r="381" spans="1:8" ht="15.75" x14ac:dyDescent="0.25">
      <c r="A381" s="40" t="s">
        <v>628</v>
      </c>
      <c r="B381" s="48"/>
      <c r="C381" s="29"/>
      <c r="D381" s="23"/>
      <c r="E381" s="35"/>
      <c r="F381" s="10"/>
      <c r="G381" s="16"/>
      <c r="H381" s="18"/>
    </row>
    <row r="382" spans="1:8" x14ac:dyDescent="0.25">
      <c r="A382" s="41" t="s">
        <v>15</v>
      </c>
      <c r="B382" s="41" t="s">
        <v>14</v>
      </c>
      <c r="C382" s="30">
        <f t="shared" ref="C382:C383" si="135">IF(D382&gt;E382,D382-E382,"out of stock")</f>
        <v>1</v>
      </c>
      <c r="D382" s="24">
        <v>1</v>
      </c>
      <c r="E382" s="36"/>
      <c r="F382" s="7">
        <v>62</v>
      </c>
      <c r="G382" s="14">
        <f t="shared" ref="G382:G383" si="136">ROUND(F382/2,0)</f>
        <v>31</v>
      </c>
      <c r="H382" s="17">
        <f t="shared" si="107"/>
        <v>34.1</v>
      </c>
    </row>
    <row r="383" spans="1:8" x14ac:dyDescent="0.25">
      <c r="A383" s="41" t="s">
        <v>13</v>
      </c>
      <c r="B383" s="41" t="s">
        <v>12</v>
      </c>
      <c r="C383" s="30">
        <f t="shared" si="135"/>
        <v>1</v>
      </c>
      <c r="D383" s="24">
        <v>1</v>
      </c>
      <c r="E383" s="36"/>
      <c r="F383" s="7">
        <v>429.5</v>
      </c>
      <c r="G383" s="14">
        <f t="shared" si="136"/>
        <v>215</v>
      </c>
      <c r="H383" s="17">
        <f t="shared" si="107"/>
        <v>236.50000000000003</v>
      </c>
    </row>
    <row r="384" spans="1:8" ht="15.75" x14ac:dyDescent="0.25">
      <c r="A384" s="40" t="s">
        <v>629</v>
      </c>
      <c r="B384" s="48"/>
      <c r="C384" s="29"/>
      <c r="D384" s="23"/>
      <c r="E384" s="35"/>
      <c r="F384" s="10"/>
      <c r="G384" s="16"/>
      <c r="H384" s="18"/>
    </row>
    <row r="385" spans="1:8" x14ac:dyDescent="0.25">
      <c r="A385" s="41" t="s">
        <v>160</v>
      </c>
      <c r="B385" s="41" t="s">
        <v>159</v>
      </c>
      <c r="C385" s="30">
        <f>IF(D385&gt;E385,D385-E385,"out of stock")</f>
        <v>1</v>
      </c>
      <c r="D385" s="24">
        <v>1</v>
      </c>
      <c r="E385" s="36"/>
      <c r="F385" s="7">
        <v>110.5</v>
      </c>
      <c r="G385" s="14">
        <f t="shared" ref="G385" si="137">ROUND(F385/2,0)</f>
        <v>55</v>
      </c>
      <c r="H385" s="17">
        <f t="shared" si="107"/>
        <v>60.500000000000007</v>
      </c>
    </row>
    <row r="386" spans="1:8" ht="15.75" x14ac:dyDescent="0.25">
      <c r="A386" s="40" t="s">
        <v>630</v>
      </c>
      <c r="B386" s="48"/>
      <c r="C386" s="29"/>
      <c r="D386" s="23"/>
      <c r="E386" s="35"/>
      <c r="F386" s="10"/>
      <c r="G386" s="16"/>
      <c r="H386" s="18"/>
    </row>
    <row r="387" spans="1:8" x14ac:dyDescent="0.25">
      <c r="A387" s="41" t="s">
        <v>402</v>
      </c>
      <c r="B387" s="41" t="s">
        <v>401</v>
      </c>
      <c r="C387" s="30">
        <f t="shared" ref="C387:C388" si="138">IF(D387&gt;E387,D387-E387,"out of stock")</f>
        <v>1</v>
      </c>
      <c r="D387" s="24">
        <v>1</v>
      </c>
      <c r="E387" s="36"/>
      <c r="F387" s="7">
        <v>545</v>
      </c>
      <c r="G387" s="14">
        <f t="shared" ref="G387:G388" si="139">ROUND(F387/2,0)</f>
        <v>273</v>
      </c>
      <c r="H387" s="17">
        <f t="shared" si="107"/>
        <v>300.3</v>
      </c>
    </row>
    <row r="388" spans="1:8" x14ac:dyDescent="0.25">
      <c r="A388" s="41" t="s">
        <v>404</v>
      </c>
      <c r="B388" s="41" t="s">
        <v>403</v>
      </c>
      <c r="C388" s="30">
        <f t="shared" si="138"/>
        <v>2</v>
      </c>
      <c r="D388" s="24">
        <v>2</v>
      </c>
      <c r="E388" s="36"/>
      <c r="F388" s="7">
        <v>125</v>
      </c>
      <c r="G388" s="14">
        <f t="shared" si="139"/>
        <v>63</v>
      </c>
      <c r="H388" s="17">
        <f t="shared" ref="H388:H406" si="140">G388*1.1</f>
        <v>69.300000000000011</v>
      </c>
    </row>
    <row r="389" spans="1:8" ht="15.75" x14ac:dyDescent="0.25">
      <c r="A389" s="40" t="s">
        <v>632</v>
      </c>
      <c r="B389" s="48"/>
      <c r="C389" s="29"/>
      <c r="D389" s="23"/>
      <c r="E389" s="35"/>
      <c r="F389" s="10"/>
      <c r="G389" s="16"/>
      <c r="H389" s="18"/>
    </row>
    <row r="390" spans="1:8" x14ac:dyDescent="0.25">
      <c r="A390" s="41" t="s">
        <v>398</v>
      </c>
      <c r="B390" s="41" t="s">
        <v>397</v>
      </c>
      <c r="C390" s="30">
        <f>IF(D390&gt;E390,D390-E390,"out of stock")</f>
        <v>1</v>
      </c>
      <c r="D390" s="24">
        <v>1</v>
      </c>
      <c r="E390" s="36"/>
      <c r="F390" s="7">
        <v>125</v>
      </c>
      <c r="G390" s="14">
        <f t="shared" ref="G390" si="141">ROUND(F390/2,0)</f>
        <v>63</v>
      </c>
      <c r="H390" s="17">
        <f t="shared" si="140"/>
        <v>69.300000000000011</v>
      </c>
    </row>
    <row r="391" spans="1:8" ht="15.75" x14ac:dyDescent="0.25">
      <c r="A391" s="40" t="s">
        <v>631</v>
      </c>
      <c r="B391" s="48"/>
      <c r="C391" s="29"/>
      <c r="D391" s="23"/>
      <c r="E391" s="35"/>
      <c r="F391" s="10"/>
      <c r="G391" s="16"/>
      <c r="H391" s="18"/>
    </row>
    <row r="392" spans="1:8" x14ac:dyDescent="0.25">
      <c r="A392" s="41" t="s">
        <v>663</v>
      </c>
      <c r="B392" s="41" t="s">
        <v>2</v>
      </c>
      <c r="C392" s="30">
        <f t="shared" ref="C392:C393" si="142">IF(D392&gt;E392,D392-E392,"out of stock")</f>
        <v>1</v>
      </c>
      <c r="D392" s="24">
        <v>1</v>
      </c>
      <c r="E392" s="36"/>
      <c r="F392" s="7">
        <v>572.5</v>
      </c>
      <c r="G392" s="14">
        <f t="shared" ref="G392:G393" si="143">ROUND(F392/2,0)</f>
        <v>286</v>
      </c>
      <c r="H392" s="17">
        <f t="shared" si="140"/>
        <v>314.60000000000002</v>
      </c>
    </row>
    <row r="393" spans="1:8" x14ac:dyDescent="0.25">
      <c r="A393" s="41" t="s">
        <v>664</v>
      </c>
      <c r="B393" s="41" t="s">
        <v>3</v>
      </c>
      <c r="C393" s="30">
        <f t="shared" si="142"/>
        <v>1</v>
      </c>
      <c r="D393" s="24">
        <v>1</v>
      </c>
      <c r="E393" s="36"/>
      <c r="F393" s="7">
        <v>140</v>
      </c>
      <c r="G393" s="14">
        <f t="shared" si="143"/>
        <v>70</v>
      </c>
      <c r="H393" s="17">
        <f t="shared" si="140"/>
        <v>77</v>
      </c>
    </row>
    <row r="394" spans="1:8" ht="15.75" x14ac:dyDescent="0.25">
      <c r="A394" s="40" t="s">
        <v>633</v>
      </c>
      <c r="B394" s="48"/>
      <c r="C394" s="29"/>
      <c r="D394" s="23"/>
      <c r="E394" s="35"/>
      <c r="F394" s="10"/>
      <c r="G394" s="16"/>
      <c r="H394" s="18"/>
    </row>
    <row r="395" spans="1:8" x14ac:dyDescent="0.25">
      <c r="A395" s="41" t="s">
        <v>56</v>
      </c>
      <c r="B395" s="41" t="s">
        <v>55</v>
      </c>
      <c r="C395" s="30">
        <f>IF(D395&gt;E395,D395-E395,"out of stock")</f>
        <v>1</v>
      </c>
      <c r="D395" s="24">
        <v>1</v>
      </c>
      <c r="E395" s="36"/>
      <c r="F395" s="7">
        <v>114</v>
      </c>
      <c r="G395" s="14">
        <f t="shared" ref="G395" si="144">ROUND(F395/2,0)</f>
        <v>57</v>
      </c>
      <c r="H395" s="17">
        <f t="shared" si="140"/>
        <v>62.7</v>
      </c>
    </row>
    <row r="396" spans="1:8" ht="15.75" x14ac:dyDescent="0.25">
      <c r="A396" s="40" t="s">
        <v>634</v>
      </c>
      <c r="B396" s="48"/>
      <c r="C396" s="29"/>
      <c r="D396" s="23"/>
      <c r="E396" s="35"/>
      <c r="F396" s="10"/>
      <c r="G396" s="16"/>
      <c r="H396" s="18"/>
    </row>
    <row r="397" spans="1:8" x14ac:dyDescent="0.25">
      <c r="A397" s="41" t="s">
        <v>507</v>
      </c>
      <c r="B397" s="41" t="s">
        <v>506</v>
      </c>
      <c r="C397" s="30">
        <f t="shared" ref="C397:C398" si="145">IF(D397&gt;E397,D397-E397,"out of stock")</f>
        <v>1</v>
      </c>
      <c r="D397" s="24">
        <v>1</v>
      </c>
      <c r="E397" s="36"/>
      <c r="F397" s="7">
        <v>89.5</v>
      </c>
      <c r="G397" s="14">
        <f t="shared" ref="G397:G398" si="146">ROUND(F397/2,0)</f>
        <v>45</v>
      </c>
      <c r="H397" s="17">
        <f t="shared" si="140"/>
        <v>49.500000000000007</v>
      </c>
    </row>
    <row r="398" spans="1:8" x14ac:dyDescent="0.25">
      <c r="A398" s="41" t="s">
        <v>505</v>
      </c>
      <c r="B398" s="41" t="s">
        <v>504</v>
      </c>
      <c r="C398" s="30">
        <f t="shared" si="145"/>
        <v>1</v>
      </c>
      <c r="D398" s="24">
        <v>1</v>
      </c>
      <c r="E398" s="36"/>
      <c r="F398" s="7">
        <v>128.5</v>
      </c>
      <c r="G398" s="14">
        <f t="shared" si="146"/>
        <v>64</v>
      </c>
      <c r="H398" s="17">
        <f t="shared" si="140"/>
        <v>70.400000000000006</v>
      </c>
    </row>
    <row r="399" spans="1:8" ht="15.75" x14ac:dyDescent="0.25">
      <c r="A399" s="40" t="s">
        <v>635</v>
      </c>
      <c r="B399" s="48"/>
      <c r="C399" s="29"/>
      <c r="D399" s="23"/>
      <c r="E399" s="35"/>
      <c r="F399" s="10"/>
      <c r="G399" s="16"/>
      <c r="H399" s="18"/>
    </row>
    <row r="400" spans="1:8" x14ac:dyDescent="0.25">
      <c r="A400" s="41" t="s">
        <v>41</v>
      </c>
      <c r="B400" s="41" t="s">
        <v>40</v>
      </c>
      <c r="C400" s="30">
        <f>IF(D400&gt;E400,D400-E400,"out of stock")</f>
        <v>1</v>
      </c>
      <c r="D400" s="24">
        <v>1</v>
      </c>
      <c r="E400" s="36"/>
      <c r="F400" s="7">
        <v>118.5</v>
      </c>
      <c r="G400" s="14">
        <f t="shared" ref="G400" si="147">ROUND(F400/2,0)</f>
        <v>59</v>
      </c>
      <c r="H400" s="17">
        <f t="shared" si="140"/>
        <v>64.900000000000006</v>
      </c>
    </row>
    <row r="401" spans="1:8" ht="15.75" x14ac:dyDescent="0.25">
      <c r="A401" s="46" t="s">
        <v>665</v>
      </c>
      <c r="B401" s="46"/>
      <c r="C401" s="32"/>
      <c r="D401" s="26"/>
      <c r="E401" s="38"/>
      <c r="F401" s="9"/>
      <c r="G401" s="15"/>
      <c r="H401" s="18"/>
    </row>
    <row r="402" spans="1:8" x14ac:dyDescent="0.25">
      <c r="A402" s="41" t="s">
        <v>66</v>
      </c>
      <c r="B402" s="41" t="s">
        <v>65</v>
      </c>
      <c r="C402" s="30">
        <f>IF(D402&gt;E402,D402-E402,"out of stock")</f>
        <v>2</v>
      </c>
      <c r="D402" s="24">
        <v>2</v>
      </c>
      <c r="E402" s="36"/>
      <c r="F402" s="7">
        <v>166</v>
      </c>
      <c r="G402" s="14">
        <f t="shared" ref="G402" si="148">ROUND(F402/2,0)</f>
        <v>83</v>
      </c>
      <c r="H402" s="17">
        <f t="shared" si="140"/>
        <v>91.300000000000011</v>
      </c>
    </row>
    <row r="403" spans="1:8" ht="15.75" x14ac:dyDescent="0.25">
      <c r="A403" s="40" t="s">
        <v>636</v>
      </c>
      <c r="B403" s="48"/>
      <c r="C403" s="29"/>
      <c r="D403" s="23"/>
      <c r="E403" s="35"/>
      <c r="F403" s="10"/>
      <c r="G403" s="16"/>
      <c r="H403" s="18"/>
    </row>
    <row r="404" spans="1:8" x14ac:dyDescent="0.25">
      <c r="A404" s="41" t="s">
        <v>666</v>
      </c>
      <c r="B404" s="41" t="s">
        <v>214</v>
      </c>
      <c r="C404" s="30">
        <f>IF(D404&gt;E404,D404-E404,"out of stock")</f>
        <v>1</v>
      </c>
      <c r="D404" s="24">
        <v>1</v>
      </c>
      <c r="E404" s="36"/>
      <c r="F404" s="7">
        <v>1625</v>
      </c>
      <c r="G404" s="14">
        <f t="shared" ref="G404" si="149">ROUND(F404/2,0)</f>
        <v>813</v>
      </c>
      <c r="H404" s="17">
        <f t="shared" si="140"/>
        <v>894.30000000000007</v>
      </c>
    </row>
    <row r="405" spans="1:8" ht="15.75" x14ac:dyDescent="0.25">
      <c r="A405" s="40" t="s">
        <v>637</v>
      </c>
      <c r="B405" s="48"/>
      <c r="C405" s="29"/>
      <c r="D405" s="23"/>
      <c r="E405" s="35"/>
      <c r="F405" s="10"/>
      <c r="G405" s="16"/>
      <c r="H405" s="22"/>
    </row>
    <row r="406" spans="1:8" x14ac:dyDescent="0.25">
      <c r="A406" s="41" t="s">
        <v>102</v>
      </c>
      <c r="B406" s="41" t="s">
        <v>101</v>
      </c>
      <c r="C406" s="30">
        <f>IF(D406&gt;E406,D406-E406,"out of stock")</f>
        <v>1</v>
      </c>
      <c r="D406" s="24">
        <v>1</v>
      </c>
      <c r="E406" s="36"/>
      <c r="F406" s="7">
        <v>125</v>
      </c>
      <c r="G406" s="14">
        <f t="shared" ref="G406" si="150">ROUND(F406/2,0)</f>
        <v>63</v>
      </c>
      <c r="H406" s="17">
        <f t="shared" si="140"/>
        <v>69.300000000000011</v>
      </c>
    </row>
    <row r="407" spans="1:8" x14ac:dyDescent="0.25">
      <c r="F407" s="1"/>
    </row>
    <row r="410" spans="1:8" x14ac:dyDescent="0.25">
      <c r="A410" s="47" t="s">
        <v>672</v>
      </c>
    </row>
    <row r="411" spans="1:8" x14ac:dyDescent="0.25">
      <c r="A411" s="47" t="s">
        <v>676</v>
      </c>
    </row>
  </sheetData>
  <sheetProtection password="CA1D" sheet="1" selectLockedCells="1"/>
  <sortState ref="A359:H364">
    <sortCondition ref="A359"/>
  </sortState>
  <conditionalFormatting sqref="C3:C4">
    <cfRule type="containsText" dxfId="23" priority="23" operator="containsText" text="out of stock">
      <formula>NOT(ISERROR(SEARCH("out of stock",C3)))</formula>
    </cfRule>
    <cfRule type="cellIs" dxfId="22" priority="24" operator="greaterThan">
      <formula>0.5</formula>
    </cfRule>
  </conditionalFormatting>
  <conditionalFormatting sqref="C6">
    <cfRule type="containsText" dxfId="21" priority="21" operator="containsText" text="out of stock">
      <formula>NOT(ISERROR(SEARCH("out of stock",C6)))</formula>
    </cfRule>
    <cfRule type="cellIs" dxfId="20" priority="22" operator="greaterThan">
      <formula>0.5</formula>
    </cfRule>
  </conditionalFormatting>
  <conditionalFormatting sqref="C7">
    <cfRule type="containsText" dxfId="19" priority="19" operator="containsText" text="out of stock">
      <formula>NOT(ISERROR(SEARCH("out of stock",C7)))</formula>
    </cfRule>
    <cfRule type="cellIs" dxfId="18" priority="20" operator="greaterThan">
      <formula>0.5</formula>
    </cfRule>
  </conditionalFormatting>
  <conditionalFormatting sqref="C8">
    <cfRule type="containsText" dxfId="17" priority="17" operator="containsText" text="out of stock">
      <formula>NOT(ISERROR(SEARCH("out of stock",C8)))</formula>
    </cfRule>
    <cfRule type="cellIs" dxfId="16" priority="18" operator="greaterThan">
      <formula>0.5</formula>
    </cfRule>
  </conditionalFormatting>
  <conditionalFormatting sqref="C27:C32 C23:C25 C21 C19 C17 C12:C15 C10">
    <cfRule type="containsText" dxfId="15" priority="15" operator="containsText" text="out of stock">
      <formula>NOT(ISERROR(SEARCH("out of stock",C10)))</formula>
    </cfRule>
    <cfRule type="cellIs" dxfId="14" priority="16" operator="greaterThan">
      <formula>0.5</formula>
    </cfRule>
  </conditionalFormatting>
  <conditionalFormatting sqref="C93:C98 C91 C86:C89 C83:C84 C81 C78:C79 C76 C73:C74 C70:C71 C65:C68 C63 C61 C59 C57 C55 C53 C51 C48:C49 C46 C44 C42 C40 C38 C36 C34">
    <cfRule type="containsText" dxfId="13" priority="13" operator="containsText" text="out of stock">
      <formula>NOT(ISERROR(SEARCH("out of stock",C34)))</formula>
    </cfRule>
    <cfRule type="cellIs" dxfId="12" priority="14" operator="greaterThan">
      <formula>0.5</formula>
    </cfRule>
  </conditionalFormatting>
  <conditionalFormatting sqref="C188 C186 C184 C181:C182 C178:C179 C176 C171:C174 C167:C169 C162:C165 C159:C160 C156:C157 C153:C154 C151 C149 C147 C145 C143 C139:C141 C136:C137 C130:C134 C127:C128 C125 C123 C120:C121 C114:C118 C112 C110 C108 C106 C104 C102 C100">
    <cfRule type="containsText" dxfId="11" priority="11" operator="containsText" text="out of stock">
      <formula>NOT(ISERROR(SEARCH("out of stock",C100)))</formula>
    </cfRule>
    <cfRule type="cellIs" dxfId="10" priority="12" operator="greaterThan">
      <formula>0.5</formula>
    </cfRule>
  </conditionalFormatting>
  <conditionalFormatting sqref="C216:C224 C214 C211:C212 C209 C206:C207 C204 C200:C202 C197:C198 C195 C192:C193 C190">
    <cfRule type="containsText" dxfId="9" priority="9" operator="containsText" text="out of stock">
      <formula>NOT(ISERROR(SEARCH("out of stock",C190)))</formula>
    </cfRule>
    <cfRule type="cellIs" dxfId="8" priority="10" operator="greaterThan">
      <formula>0.5</formula>
    </cfRule>
  </conditionalFormatting>
  <conditionalFormatting sqref="C267:C268 C264:C265 C260:C262 C258 C253:C256 C250:C251 C248 C246 C241:C244 C238:C239 C236 C231:C234 C226:C229">
    <cfRule type="containsText" dxfId="7" priority="7" operator="containsText" text="out of stock">
      <formula>NOT(ISERROR(SEARCH("out of stock",C226)))</formula>
    </cfRule>
    <cfRule type="cellIs" dxfId="6" priority="8" operator="greaterThan">
      <formula>0.5</formula>
    </cfRule>
  </conditionalFormatting>
  <conditionalFormatting sqref="C332 C329:C330 C326:C327 C324 C322 C317:C320 C314:C315 C312 C308:C310 C306 C302:C304 C300 C298 C296 C293:C294 C291 C287:C289 C284:C285 C282 C276:C280 C273:C274 C270:C271">
    <cfRule type="containsText" dxfId="5" priority="5" operator="containsText" text="out of stock">
      <formula>NOT(ISERROR(SEARCH("out of stock",C270)))</formula>
    </cfRule>
    <cfRule type="cellIs" dxfId="4" priority="6" operator="greaterThan">
      <formula>0.5</formula>
    </cfRule>
  </conditionalFormatting>
  <conditionalFormatting sqref="C395 C392:C393 C390 C387:C388 C385 C382:C383 C380 C378 C376 C373:C374 C371 C368:C369 C365:C366 C363 C356:C361 C346:C354 C344 C341:C342 C338:C339 C334:C336">
    <cfRule type="containsText" dxfId="3" priority="3" operator="containsText" text="out of stock">
      <formula>NOT(ISERROR(SEARCH("out of stock",C334)))</formula>
    </cfRule>
    <cfRule type="cellIs" dxfId="2" priority="4" operator="greaterThan">
      <formula>0.5</formula>
    </cfRule>
  </conditionalFormatting>
  <conditionalFormatting sqref="C406 C404 C402 C400 C397:C398">
    <cfRule type="containsText" dxfId="1" priority="1" operator="containsText" text="out of stock">
      <formula>NOT(ISERROR(SEARCH("out of stock",C397)))</formula>
    </cfRule>
    <cfRule type="cellIs" dxfId="0" priority="2" operator="greaterThan">
      <formula>0.5</formula>
    </cfRule>
  </conditionalFormatting>
  <printOptions headings="1" gridLines="1"/>
  <pageMargins left="0.23622047244094491" right="0.23622047244094491" top="0.35433070866141736" bottom="0.35433070866141736" header="0" footer="0"/>
  <pageSetup scale="8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</dc:creator>
  <cp:lastModifiedBy>Admin2</cp:lastModifiedBy>
  <cp:lastPrinted>2023-05-15T05:27:05Z</cp:lastPrinted>
  <dcterms:created xsi:type="dcterms:W3CDTF">2023-05-02T04:56:40Z</dcterms:created>
  <dcterms:modified xsi:type="dcterms:W3CDTF">2023-06-13T02:24:59Z</dcterms:modified>
</cp:coreProperties>
</file>